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0" windowWidth="14370" windowHeight="9645"/>
  </bookViews>
  <sheets>
    <sheet name="【様式4】申込集計表" sheetId="2" r:id="rId1"/>
    <sheet name="【様式5】総括表" sheetId="5" r:id="rId2"/>
    <sheet name="【様式6】参加人数・送金内訳表" sheetId="9" r:id="rId3"/>
    <sheet name="【様式7】審判派遣" sheetId="8" r:id="rId4"/>
  </sheets>
  <definedNames>
    <definedName name="_xlnm._FilterDatabase" localSheetId="1" hidden="1">【様式5】総括表!#REF!</definedName>
    <definedName name="_xlnm._FilterDatabase" localSheetId="2" hidden="1">【様式6】参加人数・送金内訳表!#REF!</definedName>
    <definedName name="_xlnm.Print_Area" localSheetId="0">【様式4】申込集計表!$A$1:$R$310</definedName>
    <definedName name="_xlnm.Print_Area" localSheetId="1">【様式5】総括表!$A$1:$N$60</definedName>
    <definedName name="_xlnm.Print_Area" localSheetId="2">【様式6】参加人数・送金内訳表!$A$1:$N$48</definedName>
    <definedName name="_xlnm.Print_Area" localSheetId="3">【様式7】審判派遣!$A$1:$N$27</definedName>
    <definedName name="_xlnm.Print_Titles" localSheetId="0">【様式4】申込集計表!$1:$10</definedName>
  </definedNames>
  <calcPr calcId="125725"/>
</workbook>
</file>

<file path=xl/calcChain.xml><?xml version="1.0" encoding="utf-8"?>
<calcChain xmlns="http://schemas.openxmlformats.org/spreadsheetml/2006/main">
  <c r="AC310" i="2"/>
  <c r="AB310"/>
  <c r="AC309"/>
  <c r="AB309"/>
  <c r="AC308"/>
  <c r="AB308"/>
  <c r="AC307"/>
  <c r="AB307"/>
  <c r="AC306"/>
  <c r="AB306"/>
  <c r="AC305"/>
  <c r="AB305"/>
  <c r="AC304"/>
  <c r="AB304"/>
  <c r="AC303"/>
  <c r="AB303"/>
  <c r="AC302"/>
  <c r="AB302"/>
  <c r="AC301"/>
  <c r="AB301"/>
  <c r="AC300"/>
  <c r="AB300"/>
  <c r="AC299"/>
  <c r="AB299"/>
  <c r="AC298"/>
  <c r="AB298"/>
  <c r="AC297"/>
  <c r="AB297"/>
  <c r="AC296"/>
  <c r="AB296"/>
  <c r="AC295"/>
  <c r="AB295"/>
  <c r="AC294"/>
  <c r="AB294"/>
  <c r="AC293"/>
  <c r="AB293"/>
  <c r="AC292"/>
  <c r="AB292"/>
  <c r="AC291"/>
  <c r="AB291"/>
  <c r="AC290"/>
  <c r="AB290"/>
  <c r="AC289"/>
  <c r="AB289"/>
  <c r="AC288"/>
  <c r="AB288"/>
  <c r="AC287"/>
  <c r="AB287"/>
  <c r="AC286"/>
  <c r="AB286"/>
  <c r="AC285"/>
  <c r="AB285"/>
  <c r="AC284"/>
  <c r="AB284"/>
  <c r="AC283"/>
  <c r="AB283"/>
  <c r="AC282"/>
  <c r="AB282"/>
  <c r="AC281"/>
  <c r="AB281"/>
  <c r="AC280"/>
  <c r="AB280"/>
  <c r="AC279"/>
  <c r="AB279"/>
  <c r="AC278"/>
  <c r="AB278"/>
  <c r="AC277"/>
  <c r="AB277"/>
  <c r="AC276"/>
  <c r="AB276"/>
  <c r="AC275"/>
  <c r="AB275"/>
  <c r="AC274"/>
  <c r="AB274"/>
  <c r="AC273"/>
  <c r="AB273"/>
  <c r="AC272"/>
  <c r="AB272"/>
  <c r="AC271"/>
  <c r="AB271"/>
  <c r="AC270"/>
  <c r="AB270"/>
  <c r="AC269"/>
  <c r="AB269"/>
  <c r="AC268"/>
  <c r="AB268"/>
  <c r="AC267"/>
  <c r="AB267"/>
  <c r="AC266"/>
  <c r="AB266"/>
  <c r="AC265"/>
  <c r="AB265"/>
  <c r="AC264"/>
  <c r="AB264"/>
  <c r="AC263"/>
  <c r="AB263"/>
  <c r="AC262"/>
  <c r="AB262"/>
  <c r="AC261"/>
  <c r="AB261"/>
  <c r="AC260"/>
  <c r="AB260"/>
  <c r="AC259"/>
  <c r="AB259"/>
  <c r="AC258"/>
  <c r="AB258"/>
  <c r="AC257"/>
  <c r="AB257"/>
  <c r="AC256"/>
  <c r="AB256"/>
  <c r="AC255"/>
  <c r="AB255"/>
  <c r="AC254"/>
  <c r="AB254"/>
  <c r="AC253"/>
  <c r="AB253"/>
  <c r="AC252"/>
  <c r="AB252"/>
  <c r="AC251"/>
  <c r="AB251"/>
  <c r="AC250"/>
  <c r="AB250"/>
  <c r="AC249"/>
  <c r="AB249"/>
  <c r="AC248"/>
  <c r="AB248"/>
  <c r="AC247"/>
  <c r="AB247"/>
  <c r="AC246"/>
  <c r="AB246"/>
  <c r="AC245"/>
  <c r="AB245"/>
  <c r="AC244"/>
  <c r="AB244"/>
  <c r="AC243"/>
  <c r="AB243"/>
  <c r="AC242"/>
  <c r="AB242"/>
  <c r="AC241"/>
  <c r="AB241"/>
  <c r="AC240"/>
  <c r="AB240"/>
  <c r="AC239"/>
  <c r="AB239"/>
  <c r="AC238"/>
  <c r="AB238"/>
  <c r="AC237"/>
  <c r="AB237"/>
  <c r="AC236"/>
  <c r="AB236"/>
  <c r="AC235"/>
  <c r="AB235"/>
  <c r="AC234"/>
  <c r="AB234"/>
  <c r="AC233"/>
  <c r="AB233"/>
  <c r="AC232"/>
  <c r="AB232"/>
  <c r="AC231"/>
  <c r="AB231"/>
  <c r="AC230"/>
  <c r="AB230"/>
  <c r="AC229"/>
  <c r="AB229"/>
  <c r="AC228"/>
  <c r="AB228"/>
  <c r="AC227"/>
  <c r="AB227"/>
  <c r="AC226"/>
  <c r="AB226"/>
  <c r="AC225"/>
  <c r="AB225"/>
  <c r="AC224"/>
  <c r="AB224"/>
  <c r="AC223"/>
  <c r="AB223"/>
  <c r="AC222"/>
  <c r="AB222"/>
  <c r="AC221"/>
  <c r="AB221"/>
  <c r="AC220"/>
  <c r="AB220"/>
  <c r="AC219"/>
  <c r="AB219"/>
  <c r="AC218"/>
  <c r="AB218"/>
  <c r="AC217"/>
  <c r="AB217"/>
  <c r="AC216"/>
  <c r="AB216"/>
  <c r="AC215"/>
  <c r="AB215"/>
  <c r="AC214"/>
  <c r="AB214"/>
  <c r="AC213"/>
  <c r="AB213"/>
  <c r="AC212"/>
  <c r="AB212"/>
  <c r="AC211"/>
  <c r="AB211"/>
  <c r="AC210"/>
  <c r="AB210"/>
  <c r="AC209"/>
  <c r="AB209"/>
  <c r="AC208"/>
  <c r="AB208"/>
  <c r="AC207"/>
  <c r="AB207"/>
  <c r="AC206"/>
  <c r="AB206"/>
  <c r="AC205"/>
  <c r="AB205"/>
  <c r="AC204"/>
  <c r="AB204"/>
  <c r="AC203"/>
  <c r="AB203"/>
  <c r="AC202"/>
  <c r="AB202"/>
  <c r="AC201"/>
  <c r="AB201"/>
  <c r="AC200"/>
  <c r="AB200"/>
  <c r="AC199"/>
  <c r="AB199"/>
  <c r="AC198"/>
  <c r="AB198"/>
  <c r="AC197"/>
  <c r="AB197"/>
  <c r="AC196"/>
  <c r="AB196"/>
  <c r="AC195"/>
  <c r="AB195"/>
  <c r="AC194"/>
  <c r="AB194"/>
  <c r="AC193"/>
  <c r="AB193"/>
  <c r="AC192"/>
  <c r="AB192"/>
  <c r="AC191"/>
  <c r="AB191"/>
  <c r="AC190"/>
  <c r="AB190"/>
  <c r="AC189"/>
  <c r="AB189"/>
  <c r="AC188"/>
  <c r="AB188"/>
  <c r="AC187"/>
  <c r="AB187"/>
  <c r="AC186"/>
  <c r="AB186"/>
  <c r="AC185"/>
  <c r="AB185"/>
  <c r="AC184"/>
  <c r="AB184"/>
  <c r="AC183"/>
  <c r="AB183"/>
  <c r="AC182"/>
  <c r="AB182"/>
  <c r="AC181"/>
  <c r="AB181"/>
  <c r="AC180"/>
  <c r="AB180"/>
  <c r="AC179"/>
  <c r="AB179"/>
  <c r="AC178"/>
  <c r="AB178"/>
  <c r="AC177"/>
  <c r="AB177"/>
  <c r="AC176"/>
  <c r="AB176"/>
  <c r="AC175"/>
  <c r="AB175"/>
  <c r="AC174"/>
  <c r="AB174"/>
  <c r="AC173"/>
  <c r="AB173"/>
  <c r="AC172"/>
  <c r="AB172"/>
  <c r="AC171"/>
  <c r="AB171"/>
  <c r="AC170"/>
  <c r="AB170"/>
  <c r="AC169"/>
  <c r="AB169"/>
  <c r="AC168"/>
  <c r="AB168"/>
  <c r="AC167"/>
  <c r="AB167"/>
  <c r="AC166"/>
  <c r="AB166"/>
  <c r="AC165"/>
  <c r="AB165"/>
  <c r="AC164"/>
  <c r="AB164"/>
  <c r="AC163"/>
  <c r="AB163"/>
  <c r="AC162"/>
  <c r="AB162"/>
  <c r="AC161"/>
  <c r="AB161"/>
  <c r="AC160"/>
  <c r="AB160"/>
  <c r="AC159"/>
  <c r="AB159"/>
  <c r="AC158"/>
  <c r="AB158"/>
  <c r="AC157"/>
  <c r="AB157"/>
  <c r="AC156"/>
  <c r="AB156"/>
  <c r="AC155"/>
  <c r="AB155"/>
  <c r="AC154"/>
  <c r="AB154"/>
  <c r="AC153"/>
  <c r="AB153"/>
  <c r="AC152"/>
  <c r="AB152"/>
  <c r="AC151"/>
  <c r="AB151"/>
  <c r="AC150"/>
  <c r="AB150"/>
  <c r="AC149"/>
  <c r="AB149"/>
  <c r="AC148"/>
  <c r="AB148"/>
  <c r="AC147"/>
  <c r="AB147"/>
  <c r="AC146"/>
  <c r="AB146"/>
  <c r="AC145"/>
  <c r="AB145"/>
  <c r="AC144"/>
  <c r="AB144"/>
  <c r="AC143"/>
  <c r="AB143"/>
  <c r="AC142"/>
  <c r="AB142"/>
  <c r="AC141"/>
  <c r="AB141"/>
  <c r="AC140"/>
  <c r="AB140"/>
  <c r="AC139"/>
  <c r="AB139"/>
  <c r="AC138"/>
  <c r="AB138"/>
  <c r="AC137"/>
  <c r="AB137"/>
  <c r="AC136"/>
  <c r="AB136"/>
  <c r="AC135"/>
  <c r="AB135"/>
  <c r="AC134"/>
  <c r="AB134"/>
  <c r="AC133"/>
  <c r="AB133"/>
  <c r="AC132"/>
  <c r="AB132"/>
  <c r="AC131"/>
  <c r="AB131"/>
  <c r="AC130"/>
  <c r="AB130"/>
  <c r="AC129"/>
  <c r="AB129"/>
  <c r="AC128"/>
  <c r="AB128"/>
  <c r="AC127"/>
  <c r="AB127"/>
  <c r="AC126"/>
  <c r="AB126"/>
  <c r="AC125"/>
  <c r="AB125"/>
  <c r="AC124"/>
  <c r="AB124"/>
  <c r="AC123"/>
  <c r="AB123"/>
  <c r="AC122"/>
  <c r="AB122"/>
  <c r="AC121"/>
  <c r="AB121"/>
  <c r="AC120"/>
  <c r="AB120"/>
  <c r="AC119"/>
  <c r="AB119"/>
  <c r="AC118"/>
  <c r="AB118"/>
  <c r="AC117"/>
  <c r="AB117"/>
  <c r="AC116"/>
  <c r="AB116"/>
  <c r="AC115"/>
  <c r="AB115"/>
  <c r="AC114"/>
  <c r="AB114"/>
  <c r="AC113"/>
  <c r="AB113"/>
  <c r="AC112"/>
  <c r="AB112"/>
  <c r="AC111"/>
  <c r="AB111"/>
  <c r="AC110"/>
  <c r="AB110"/>
  <c r="AC109"/>
  <c r="AB109"/>
  <c r="AC108"/>
  <c r="AB108"/>
  <c r="AC107"/>
  <c r="AB107"/>
  <c r="AC106"/>
  <c r="AB106"/>
  <c r="AC105"/>
  <c r="AB105"/>
  <c r="AC104"/>
  <c r="AB104"/>
  <c r="AC103"/>
  <c r="AB103"/>
  <c r="AC102"/>
  <c r="AB102"/>
  <c r="AC101"/>
  <c r="AB101"/>
  <c r="AC100"/>
  <c r="AB100"/>
  <c r="AC99"/>
  <c r="AB99"/>
  <c r="AC98"/>
  <c r="AB98"/>
  <c r="AC97"/>
  <c r="AB97"/>
  <c r="AC96"/>
  <c r="AB96"/>
  <c r="AC95"/>
  <c r="AB95"/>
  <c r="AC94"/>
  <c r="AB94"/>
  <c r="AC93"/>
  <c r="AB93"/>
  <c r="AC92"/>
  <c r="AB92"/>
  <c r="AC91"/>
  <c r="AB91"/>
  <c r="AC90"/>
  <c r="AB90"/>
  <c r="AC89"/>
  <c r="AB89"/>
  <c r="AC88"/>
  <c r="AB88"/>
  <c r="AC87"/>
  <c r="AB87"/>
  <c r="AC86"/>
  <c r="AB86"/>
  <c r="AC85"/>
  <c r="AB85"/>
  <c r="AC84"/>
  <c r="AB84"/>
  <c r="AC83"/>
  <c r="AB83"/>
  <c r="AC82"/>
  <c r="AB82"/>
  <c r="AC81"/>
  <c r="AB81"/>
  <c r="AC80"/>
  <c r="AB80"/>
  <c r="AC79"/>
  <c r="AB79"/>
  <c r="AC78"/>
  <c r="AB78"/>
  <c r="AC77"/>
  <c r="AB77"/>
  <c r="AC76"/>
  <c r="AB76"/>
  <c r="AC75"/>
  <c r="AB75"/>
  <c r="AC74"/>
  <c r="AB74"/>
  <c r="AC73"/>
  <c r="AB73"/>
  <c r="AC72"/>
  <c r="AB72"/>
  <c r="AC71"/>
  <c r="AB71"/>
  <c r="AC70"/>
  <c r="AB70"/>
  <c r="AC69"/>
  <c r="AB69"/>
  <c r="AC68"/>
  <c r="AB68"/>
  <c r="AC67"/>
  <c r="AB67"/>
  <c r="AC66"/>
  <c r="AB66"/>
  <c r="AC65"/>
  <c r="AB65"/>
  <c r="AC64"/>
  <c r="AB64"/>
  <c r="AC63"/>
  <c r="AB63"/>
  <c r="AC62"/>
  <c r="AB62"/>
  <c r="AC61"/>
  <c r="AB61"/>
  <c r="AC60"/>
  <c r="AB60"/>
  <c r="AC59"/>
  <c r="AB59"/>
  <c r="AC58"/>
  <c r="AB58"/>
  <c r="AC57"/>
  <c r="AB57"/>
  <c r="AC56"/>
  <c r="AB56"/>
  <c r="AC55"/>
  <c r="AB55"/>
  <c r="AC54"/>
  <c r="AB54"/>
  <c r="AC53"/>
  <c r="AB53"/>
  <c r="AC52"/>
  <c r="AB52"/>
  <c r="AC51"/>
  <c r="AB51"/>
  <c r="AC50"/>
  <c r="AB50"/>
  <c r="AC49"/>
  <c r="AB49"/>
  <c r="AC48"/>
  <c r="AB48"/>
  <c r="AC47"/>
  <c r="AB47"/>
  <c r="AC46"/>
  <c r="AB46"/>
  <c r="AC45"/>
  <c r="AB45"/>
  <c r="AC44"/>
  <c r="AB44"/>
  <c r="AC43"/>
  <c r="AB43"/>
  <c r="AC42"/>
  <c r="AB42"/>
  <c r="AC41"/>
  <c r="AB41"/>
  <c r="AC40"/>
  <c r="AB40"/>
  <c r="AC39"/>
  <c r="AB39"/>
  <c r="AC38"/>
  <c r="AB38"/>
  <c r="AC37"/>
  <c r="AB37"/>
  <c r="AC36"/>
  <c r="AB36"/>
  <c r="AC35"/>
  <c r="AB35"/>
  <c r="AC34"/>
  <c r="AB34"/>
  <c r="AC33"/>
  <c r="AB33"/>
  <c r="AC32"/>
  <c r="AB32"/>
  <c r="AC31"/>
  <c r="AB31"/>
  <c r="AC30"/>
  <c r="AB30"/>
  <c r="AC29"/>
  <c r="AB29"/>
  <c r="AC28"/>
  <c r="AB28"/>
  <c r="AC27"/>
  <c r="AB27"/>
  <c r="AC26"/>
  <c r="AB26"/>
  <c r="AC25"/>
  <c r="AB25"/>
  <c r="AC24"/>
  <c r="AB24"/>
  <c r="AC23"/>
  <c r="AB23"/>
  <c r="AC22"/>
  <c r="AB22"/>
  <c r="AC21"/>
  <c r="AB21"/>
  <c r="AC20"/>
  <c r="AB20"/>
  <c r="AC19"/>
  <c r="AB19"/>
  <c r="AC18"/>
  <c r="AB18"/>
  <c r="AC17"/>
  <c r="AB17"/>
  <c r="AC16"/>
  <c r="AB16"/>
  <c r="AC15"/>
  <c r="AB15"/>
  <c r="AC14"/>
  <c r="AB14"/>
  <c r="AC13"/>
  <c r="AB13"/>
  <c r="AC12"/>
  <c r="AB12"/>
  <c r="AC11"/>
  <c r="AB11"/>
  <c r="H3" i="8" l="1"/>
  <c r="X12" i="2"/>
  <c r="X13"/>
  <c r="X14"/>
  <c r="X15"/>
  <c r="X16"/>
  <c r="X17"/>
  <c r="X18"/>
  <c r="X19"/>
  <c r="X20"/>
  <c r="X21"/>
  <c r="X22"/>
  <c r="X23"/>
  <c r="X24"/>
  <c r="X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1"/>
  <c r="X142"/>
  <c r="X143"/>
  <c r="X144"/>
  <c r="X145"/>
  <c r="X146"/>
  <c r="X147"/>
  <c r="X148"/>
  <c r="X149"/>
  <c r="X150"/>
  <c r="X151"/>
  <c r="X152"/>
  <c r="X153"/>
  <c r="X154"/>
  <c r="X155"/>
  <c r="X156"/>
  <c r="X157"/>
  <c r="X158"/>
  <c r="X159"/>
  <c r="X160"/>
  <c r="X161"/>
  <c r="X162"/>
  <c r="X163"/>
  <c r="X164"/>
  <c r="X165"/>
  <c r="X166"/>
  <c r="X167"/>
  <c r="X168"/>
  <c r="X169"/>
  <c r="X170"/>
  <c r="X171"/>
  <c r="X172"/>
  <c r="X173"/>
  <c r="X174"/>
  <c r="X175"/>
  <c r="X176"/>
  <c r="X177"/>
  <c r="X178"/>
  <c r="X179"/>
  <c r="X180"/>
  <c r="X181"/>
  <c r="X182"/>
  <c r="X183"/>
  <c r="X184"/>
  <c r="X185"/>
  <c r="X186"/>
  <c r="X187"/>
  <c r="X188"/>
  <c r="X189"/>
  <c r="X190"/>
  <c r="X191"/>
  <c r="X192"/>
  <c r="X193"/>
  <c r="X194"/>
  <c r="X195"/>
  <c r="X196"/>
  <c r="X197"/>
  <c r="X198"/>
  <c r="X199"/>
  <c r="X200"/>
  <c r="X201"/>
  <c r="X202"/>
  <c r="X203"/>
  <c r="X204"/>
  <c r="X205"/>
  <c r="X206"/>
  <c r="X207"/>
  <c r="X208"/>
  <c r="X209"/>
  <c r="X210"/>
  <c r="X211"/>
  <c r="X212"/>
  <c r="X213"/>
  <c r="X214"/>
  <c r="X215"/>
  <c r="X216"/>
  <c r="X217"/>
  <c r="X218"/>
  <c r="X219"/>
  <c r="X220"/>
  <c r="X221"/>
  <c r="X222"/>
  <c r="X223"/>
  <c r="X224"/>
  <c r="X225"/>
  <c r="X226"/>
  <c r="X227"/>
  <c r="X228"/>
  <c r="X229"/>
  <c r="X230"/>
  <c r="X231"/>
  <c r="X232"/>
  <c r="X233"/>
  <c r="X234"/>
  <c r="X235"/>
  <c r="X236"/>
  <c r="X237"/>
  <c r="X238"/>
  <c r="X239"/>
  <c r="X240"/>
  <c r="X241"/>
  <c r="X242"/>
  <c r="X243"/>
  <c r="X244"/>
  <c r="X245"/>
  <c r="X246"/>
  <c r="X247"/>
  <c r="X248"/>
  <c r="X249"/>
  <c r="X250"/>
  <c r="X251"/>
  <c r="X252"/>
  <c r="X253"/>
  <c r="X254"/>
  <c r="X255"/>
  <c r="X256"/>
  <c r="X257"/>
  <c r="X258"/>
  <c r="X259"/>
  <c r="X260"/>
  <c r="X261"/>
  <c r="X262"/>
  <c r="X263"/>
  <c r="X264"/>
  <c r="X265"/>
  <c r="X266"/>
  <c r="X267"/>
  <c r="X268"/>
  <c r="X269"/>
  <c r="X270"/>
  <c r="X271"/>
  <c r="X272"/>
  <c r="X273"/>
  <c r="X274"/>
  <c r="X275"/>
  <c r="X276"/>
  <c r="X277"/>
  <c r="X278"/>
  <c r="X279"/>
  <c r="X280"/>
  <c r="X281"/>
  <c r="X282"/>
  <c r="X283"/>
  <c r="X284"/>
  <c r="X285"/>
  <c r="X286"/>
  <c r="X287"/>
  <c r="X288"/>
  <c r="X289"/>
  <c r="X290"/>
  <c r="X291"/>
  <c r="X292"/>
  <c r="X293"/>
  <c r="X294"/>
  <c r="X295"/>
  <c r="X296"/>
  <c r="X297"/>
  <c r="X298"/>
  <c r="X299"/>
  <c r="X300"/>
  <c r="X301"/>
  <c r="X302"/>
  <c r="X303"/>
  <c r="X304"/>
  <c r="X305"/>
  <c r="X306"/>
  <c r="X307"/>
  <c r="X308"/>
  <c r="X309"/>
  <c r="X310"/>
  <c r="A3" i="8" l="1"/>
  <c r="K5" i="9"/>
  <c r="E5"/>
  <c r="K4"/>
  <c r="E4"/>
  <c r="C4"/>
  <c r="I3"/>
  <c r="E3"/>
  <c r="C3"/>
  <c r="K5" i="5"/>
  <c r="AA11" i="2"/>
  <c r="X11"/>
  <c r="E9" i="5" s="1"/>
  <c r="U12" i="2"/>
  <c r="V12"/>
  <c r="W12"/>
  <c r="U13"/>
  <c r="V13"/>
  <c r="W13"/>
  <c r="U14"/>
  <c r="V14"/>
  <c r="W14"/>
  <c r="U15"/>
  <c r="V15"/>
  <c r="W15"/>
  <c r="U16"/>
  <c r="V16"/>
  <c r="W16"/>
  <c r="U17"/>
  <c r="V17"/>
  <c r="W17"/>
  <c r="U18"/>
  <c r="V18"/>
  <c r="W18"/>
  <c r="U19"/>
  <c r="V19"/>
  <c r="W19"/>
  <c r="U20"/>
  <c r="V20"/>
  <c r="W20"/>
  <c r="U21"/>
  <c r="V21"/>
  <c r="W21"/>
  <c r="U22"/>
  <c r="V22"/>
  <c r="W22"/>
  <c r="U23"/>
  <c r="V23"/>
  <c r="W23"/>
  <c r="U24"/>
  <c r="V24"/>
  <c r="W24"/>
  <c r="U25"/>
  <c r="V25"/>
  <c r="W25"/>
  <c r="U26"/>
  <c r="V26"/>
  <c r="W26"/>
  <c r="U27"/>
  <c r="V27"/>
  <c r="W27"/>
  <c r="U28"/>
  <c r="V28"/>
  <c r="W28"/>
  <c r="U29"/>
  <c r="V29"/>
  <c r="W29"/>
  <c r="U30"/>
  <c r="V30"/>
  <c r="W30"/>
  <c r="U31"/>
  <c r="V31"/>
  <c r="W31"/>
  <c r="U32"/>
  <c r="V32"/>
  <c r="W32"/>
  <c r="U33"/>
  <c r="V33"/>
  <c r="W33"/>
  <c r="U34"/>
  <c r="V34"/>
  <c r="W34"/>
  <c r="U35"/>
  <c r="V35"/>
  <c r="W35"/>
  <c r="U36"/>
  <c r="V36"/>
  <c r="W36"/>
  <c r="U37"/>
  <c r="V37"/>
  <c r="W37"/>
  <c r="U38"/>
  <c r="V38"/>
  <c r="W38"/>
  <c r="U39"/>
  <c r="V39"/>
  <c r="W39"/>
  <c r="U40"/>
  <c r="V40"/>
  <c r="W40"/>
  <c r="U41"/>
  <c r="V41"/>
  <c r="W41"/>
  <c r="U42"/>
  <c r="V42"/>
  <c r="W42"/>
  <c r="U43"/>
  <c r="V43"/>
  <c r="W43"/>
  <c r="U44"/>
  <c r="V44"/>
  <c r="W44"/>
  <c r="U45"/>
  <c r="V45"/>
  <c r="W45"/>
  <c r="U46"/>
  <c r="V46"/>
  <c r="W46"/>
  <c r="U47"/>
  <c r="V47"/>
  <c r="W47"/>
  <c r="U48"/>
  <c r="V48"/>
  <c r="W48"/>
  <c r="U49"/>
  <c r="V49"/>
  <c r="W49"/>
  <c r="U50"/>
  <c r="V50"/>
  <c r="W50"/>
  <c r="U51"/>
  <c r="V51"/>
  <c r="W51"/>
  <c r="U52"/>
  <c r="V52"/>
  <c r="W52"/>
  <c r="U53"/>
  <c r="V53"/>
  <c r="W53"/>
  <c r="U54"/>
  <c r="V54"/>
  <c r="W54"/>
  <c r="U55"/>
  <c r="V55"/>
  <c r="W55"/>
  <c r="U56"/>
  <c r="V56"/>
  <c r="W56"/>
  <c r="U57"/>
  <c r="V57"/>
  <c r="W57"/>
  <c r="U58"/>
  <c r="V58"/>
  <c r="W58"/>
  <c r="U59"/>
  <c r="V59"/>
  <c r="W59"/>
  <c r="U60"/>
  <c r="V60"/>
  <c r="W60"/>
  <c r="U61"/>
  <c r="V61"/>
  <c r="W61"/>
  <c r="U62"/>
  <c r="V62"/>
  <c r="W62"/>
  <c r="U63"/>
  <c r="V63"/>
  <c r="W63"/>
  <c r="U64"/>
  <c r="V64"/>
  <c r="W64"/>
  <c r="U65"/>
  <c r="V65"/>
  <c r="W65"/>
  <c r="U66"/>
  <c r="V66"/>
  <c r="W66"/>
  <c r="U67"/>
  <c r="V67"/>
  <c r="W67"/>
  <c r="U68"/>
  <c r="V68"/>
  <c r="W68"/>
  <c r="U69"/>
  <c r="V69"/>
  <c r="W69"/>
  <c r="U70"/>
  <c r="V70"/>
  <c r="W70"/>
  <c r="U71"/>
  <c r="V71"/>
  <c r="W71"/>
  <c r="U72"/>
  <c r="V72"/>
  <c r="W72"/>
  <c r="U73"/>
  <c r="V73"/>
  <c r="W73"/>
  <c r="U74"/>
  <c r="V74"/>
  <c r="W74"/>
  <c r="U75"/>
  <c r="V75"/>
  <c r="W75"/>
  <c r="U76"/>
  <c r="V76"/>
  <c r="W76"/>
  <c r="U77"/>
  <c r="V77"/>
  <c r="W77"/>
  <c r="U78"/>
  <c r="V78"/>
  <c r="W78"/>
  <c r="U79"/>
  <c r="V79"/>
  <c r="W79"/>
  <c r="U80"/>
  <c r="V80"/>
  <c r="W80"/>
  <c r="U81"/>
  <c r="V81"/>
  <c r="W81"/>
  <c r="U82"/>
  <c r="V82"/>
  <c r="W82"/>
  <c r="U83"/>
  <c r="V83"/>
  <c r="W83"/>
  <c r="U84"/>
  <c r="V84"/>
  <c r="W84"/>
  <c r="U85"/>
  <c r="V85"/>
  <c r="W85"/>
  <c r="U86"/>
  <c r="V86"/>
  <c r="W86"/>
  <c r="U87"/>
  <c r="V87"/>
  <c r="W87"/>
  <c r="U88"/>
  <c r="V88"/>
  <c r="W88"/>
  <c r="U89"/>
  <c r="V89"/>
  <c r="W89"/>
  <c r="U90"/>
  <c r="V90"/>
  <c r="W90"/>
  <c r="U91"/>
  <c r="V91"/>
  <c r="W91"/>
  <c r="U92"/>
  <c r="V92"/>
  <c r="W92"/>
  <c r="U93"/>
  <c r="V93"/>
  <c r="W93"/>
  <c r="U94"/>
  <c r="V94"/>
  <c r="W94"/>
  <c r="U95"/>
  <c r="V95"/>
  <c r="W95"/>
  <c r="U96"/>
  <c r="V96"/>
  <c r="W96"/>
  <c r="U97"/>
  <c r="V97"/>
  <c r="W97"/>
  <c r="U98"/>
  <c r="V98"/>
  <c r="W98"/>
  <c r="U99"/>
  <c r="V99"/>
  <c r="W99"/>
  <c r="U100"/>
  <c r="V100"/>
  <c r="W100"/>
  <c r="U101"/>
  <c r="V101"/>
  <c r="W101"/>
  <c r="U102"/>
  <c r="V102"/>
  <c r="W102"/>
  <c r="U103"/>
  <c r="V103"/>
  <c r="W103"/>
  <c r="U104"/>
  <c r="V104"/>
  <c r="W104"/>
  <c r="U105"/>
  <c r="V105"/>
  <c r="W105"/>
  <c r="U106"/>
  <c r="V106"/>
  <c r="W106"/>
  <c r="U107"/>
  <c r="V107"/>
  <c r="W107"/>
  <c r="U108"/>
  <c r="V108"/>
  <c r="W108"/>
  <c r="U109"/>
  <c r="V109"/>
  <c r="W109"/>
  <c r="U110"/>
  <c r="V110"/>
  <c r="W110"/>
  <c r="U111"/>
  <c r="V111"/>
  <c r="W111"/>
  <c r="U112"/>
  <c r="V112"/>
  <c r="W112"/>
  <c r="U113"/>
  <c r="V113"/>
  <c r="W113"/>
  <c r="U114"/>
  <c r="V114"/>
  <c r="W114"/>
  <c r="U115"/>
  <c r="V115"/>
  <c r="W115"/>
  <c r="U116"/>
  <c r="V116"/>
  <c r="W116"/>
  <c r="U117"/>
  <c r="V117"/>
  <c r="W117"/>
  <c r="U118"/>
  <c r="V118"/>
  <c r="W118"/>
  <c r="U119"/>
  <c r="V119"/>
  <c r="W119"/>
  <c r="U120"/>
  <c r="V120"/>
  <c r="W120"/>
  <c r="U121"/>
  <c r="V121"/>
  <c r="W121"/>
  <c r="U122"/>
  <c r="V122"/>
  <c r="W122"/>
  <c r="U123"/>
  <c r="V123"/>
  <c r="W123"/>
  <c r="U124"/>
  <c r="V124"/>
  <c r="W124"/>
  <c r="U125"/>
  <c r="V125"/>
  <c r="W125"/>
  <c r="U126"/>
  <c r="V126"/>
  <c r="W126"/>
  <c r="U127"/>
  <c r="V127"/>
  <c r="W127"/>
  <c r="U128"/>
  <c r="V128"/>
  <c r="W128"/>
  <c r="U129"/>
  <c r="V129"/>
  <c r="W129"/>
  <c r="U130"/>
  <c r="V130"/>
  <c r="W130"/>
  <c r="U131"/>
  <c r="V131"/>
  <c r="W131"/>
  <c r="U132"/>
  <c r="V132"/>
  <c r="W132"/>
  <c r="U133"/>
  <c r="V133"/>
  <c r="W133"/>
  <c r="U134"/>
  <c r="V134"/>
  <c r="W134"/>
  <c r="U135"/>
  <c r="V135"/>
  <c r="W135"/>
  <c r="U136"/>
  <c r="V136"/>
  <c r="W136"/>
  <c r="U137"/>
  <c r="V137"/>
  <c r="W137"/>
  <c r="U138"/>
  <c r="V138"/>
  <c r="W138"/>
  <c r="U139"/>
  <c r="V139"/>
  <c r="W139"/>
  <c r="U140"/>
  <c r="V140"/>
  <c r="W140"/>
  <c r="U141"/>
  <c r="V141"/>
  <c r="W141"/>
  <c r="U142"/>
  <c r="V142"/>
  <c r="W142"/>
  <c r="U143"/>
  <c r="V143"/>
  <c r="W143"/>
  <c r="U144"/>
  <c r="V144"/>
  <c r="W144"/>
  <c r="U145"/>
  <c r="V145"/>
  <c r="W145"/>
  <c r="U146"/>
  <c r="V146"/>
  <c r="W146"/>
  <c r="U147"/>
  <c r="V147"/>
  <c r="W147"/>
  <c r="U148"/>
  <c r="V148"/>
  <c r="W148"/>
  <c r="U149"/>
  <c r="V149"/>
  <c r="W149"/>
  <c r="U150"/>
  <c r="V150"/>
  <c r="W150"/>
  <c r="U151"/>
  <c r="V151"/>
  <c r="W151"/>
  <c r="U152"/>
  <c r="V152"/>
  <c r="W152"/>
  <c r="U153"/>
  <c r="V153"/>
  <c r="W153"/>
  <c r="U154"/>
  <c r="V154"/>
  <c r="W154"/>
  <c r="U155"/>
  <c r="V155"/>
  <c r="W155"/>
  <c r="U156"/>
  <c r="V156"/>
  <c r="W156"/>
  <c r="U157"/>
  <c r="V157"/>
  <c r="W157"/>
  <c r="U158"/>
  <c r="V158"/>
  <c r="W158"/>
  <c r="U159"/>
  <c r="V159"/>
  <c r="W159"/>
  <c r="U160"/>
  <c r="V160"/>
  <c r="W160"/>
  <c r="U161"/>
  <c r="V161"/>
  <c r="W161"/>
  <c r="U162"/>
  <c r="V162"/>
  <c r="W162"/>
  <c r="U163"/>
  <c r="V163"/>
  <c r="W163"/>
  <c r="U164"/>
  <c r="V164"/>
  <c r="W164"/>
  <c r="U165"/>
  <c r="V165"/>
  <c r="W165"/>
  <c r="U166"/>
  <c r="V166"/>
  <c r="W166"/>
  <c r="U167"/>
  <c r="V167"/>
  <c r="W167"/>
  <c r="U168"/>
  <c r="V168"/>
  <c r="W168"/>
  <c r="U169"/>
  <c r="V169"/>
  <c r="W169"/>
  <c r="U170"/>
  <c r="V170"/>
  <c r="W170"/>
  <c r="U171"/>
  <c r="V171"/>
  <c r="W171"/>
  <c r="U172"/>
  <c r="V172"/>
  <c r="W172"/>
  <c r="U173"/>
  <c r="V173"/>
  <c r="W173"/>
  <c r="U174"/>
  <c r="V174"/>
  <c r="W174"/>
  <c r="U175"/>
  <c r="V175"/>
  <c r="W175"/>
  <c r="U176"/>
  <c r="V176"/>
  <c r="W176"/>
  <c r="U177"/>
  <c r="V177"/>
  <c r="W177"/>
  <c r="U178"/>
  <c r="V178"/>
  <c r="W178"/>
  <c r="U179"/>
  <c r="V179"/>
  <c r="W179"/>
  <c r="U180"/>
  <c r="V180"/>
  <c r="W180"/>
  <c r="U181"/>
  <c r="V181"/>
  <c r="W181"/>
  <c r="U182"/>
  <c r="V182"/>
  <c r="W182"/>
  <c r="U183"/>
  <c r="V183"/>
  <c r="W183"/>
  <c r="U184"/>
  <c r="V184"/>
  <c r="W184"/>
  <c r="U185"/>
  <c r="V185"/>
  <c r="W185"/>
  <c r="U186"/>
  <c r="V186"/>
  <c r="W186"/>
  <c r="U187"/>
  <c r="V187"/>
  <c r="W187"/>
  <c r="U188"/>
  <c r="V188"/>
  <c r="W188"/>
  <c r="U189"/>
  <c r="V189"/>
  <c r="W189"/>
  <c r="U190"/>
  <c r="V190"/>
  <c r="W190"/>
  <c r="U191"/>
  <c r="V191"/>
  <c r="W191"/>
  <c r="U192"/>
  <c r="V192"/>
  <c r="W192"/>
  <c r="U193"/>
  <c r="V193"/>
  <c r="W193"/>
  <c r="U194"/>
  <c r="V194"/>
  <c r="W194"/>
  <c r="U195"/>
  <c r="V195"/>
  <c r="W195"/>
  <c r="U196"/>
  <c r="V196"/>
  <c r="W196"/>
  <c r="U197"/>
  <c r="V197"/>
  <c r="W197"/>
  <c r="U198"/>
  <c r="V198"/>
  <c r="W198"/>
  <c r="U199"/>
  <c r="V199"/>
  <c r="W199"/>
  <c r="U200"/>
  <c r="V200"/>
  <c r="W200"/>
  <c r="U201"/>
  <c r="V201"/>
  <c r="W201"/>
  <c r="U202"/>
  <c r="V202"/>
  <c r="W202"/>
  <c r="U203"/>
  <c r="V203"/>
  <c r="W203"/>
  <c r="U204"/>
  <c r="V204"/>
  <c r="W204"/>
  <c r="U205"/>
  <c r="V205"/>
  <c r="W205"/>
  <c r="U206"/>
  <c r="V206"/>
  <c r="W206"/>
  <c r="U207"/>
  <c r="V207"/>
  <c r="W207"/>
  <c r="U208"/>
  <c r="V208"/>
  <c r="W208"/>
  <c r="U209"/>
  <c r="V209"/>
  <c r="W209"/>
  <c r="U210"/>
  <c r="V210"/>
  <c r="W210"/>
  <c r="U211"/>
  <c r="V211"/>
  <c r="W211"/>
  <c r="U212"/>
  <c r="V212"/>
  <c r="W212"/>
  <c r="U213"/>
  <c r="V213"/>
  <c r="W213"/>
  <c r="U214"/>
  <c r="V214"/>
  <c r="W214"/>
  <c r="U215"/>
  <c r="V215"/>
  <c r="W215"/>
  <c r="U216"/>
  <c r="V216"/>
  <c r="W216"/>
  <c r="U217"/>
  <c r="V217"/>
  <c r="W217"/>
  <c r="U218"/>
  <c r="V218"/>
  <c r="W218"/>
  <c r="U219"/>
  <c r="V219"/>
  <c r="W219"/>
  <c r="U220"/>
  <c r="V220"/>
  <c r="W220"/>
  <c r="U221"/>
  <c r="V221"/>
  <c r="W221"/>
  <c r="U222"/>
  <c r="V222"/>
  <c r="W222"/>
  <c r="U223"/>
  <c r="V223"/>
  <c r="W223"/>
  <c r="U224"/>
  <c r="V224"/>
  <c r="W224"/>
  <c r="U225"/>
  <c r="V225"/>
  <c r="W225"/>
  <c r="U226"/>
  <c r="V226"/>
  <c r="W226"/>
  <c r="U227"/>
  <c r="V227"/>
  <c r="W227"/>
  <c r="U228"/>
  <c r="V228"/>
  <c r="W228"/>
  <c r="U229"/>
  <c r="V229"/>
  <c r="W229"/>
  <c r="U230"/>
  <c r="V230"/>
  <c r="W230"/>
  <c r="U231"/>
  <c r="V231"/>
  <c r="W231"/>
  <c r="U232"/>
  <c r="V232"/>
  <c r="W232"/>
  <c r="U233"/>
  <c r="V233"/>
  <c r="W233"/>
  <c r="U234"/>
  <c r="V234"/>
  <c r="W234"/>
  <c r="U235"/>
  <c r="V235"/>
  <c r="W235"/>
  <c r="U236"/>
  <c r="V236"/>
  <c r="W236"/>
  <c r="U237"/>
  <c r="V237"/>
  <c r="W237"/>
  <c r="U238"/>
  <c r="V238"/>
  <c r="W238"/>
  <c r="U239"/>
  <c r="V239"/>
  <c r="W239"/>
  <c r="U240"/>
  <c r="V240"/>
  <c r="W240"/>
  <c r="U241"/>
  <c r="V241"/>
  <c r="W241"/>
  <c r="U242"/>
  <c r="V242"/>
  <c r="W242"/>
  <c r="U243"/>
  <c r="V243"/>
  <c r="W243"/>
  <c r="U244"/>
  <c r="V244"/>
  <c r="W244"/>
  <c r="U245"/>
  <c r="V245"/>
  <c r="W245"/>
  <c r="U246"/>
  <c r="V246"/>
  <c r="W246"/>
  <c r="U247"/>
  <c r="V247"/>
  <c r="W247"/>
  <c r="U248"/>
  <c r="V248"/>
  <c r="W248"/>
  <c r="U249"/>
  <c r="V249"/>
  <c r="W249"/>
  <c r="U250"/>
  <c r="V250"/>
  <c r="W250"/>
  <c r="U251"/>
  <c r="V251"/>
  <c r="W251"/>
  <c r="U252"/>
  <c r="V252"/>
  <c r="W252"/>
  <c r="U253"/>
  <c r="V253"/>
  <c r="W253"/>
  <c r="U254"/>
  <c r="V254"/>
  <c r="W254"/>
  <c r="U255"/>
  <c r="V255"/>
  <c r="W255"/>
  <c r="U256"/>
  <c r="V256"/>
  <c r="W256"/>
  <c r="U257"/>
  <c r="V257"/>
  <c r="W257"/>
  <c r="U258"/>
  <c r="V258"/>
  <c r="W258"/>
  <c r="U259"/>
  <c r="V259"/>
  <c r="W259"/>
  <c r="U260"/>
  <c r="V260"/>
  <c r="W260"/>
  <c r="U261"/>
  <c r="V261"/>
  <c r="W261"/>
  <c r="U262"/>
  <c r="V262"/>
  <c r="W262"/>
  <c r="U263"/>
  <c r="V263"/>
  <c r="W263"/>
  <c r="U264"/>
  <c r="V264"/>
  <c r="W264"/>
  <c r="U265"/>
  <c r="V265"/>
  <c r="W265"/>
  <c r="U266"/>
  <c r="V266"/>
  <c r="W266"/>
  <c r="U267"/>
  <c r="V267"/>
  <c r="W267"/>
  <c r="U268"/>
  <c r="V268"/>
  <c r="W268"/>
  <c r="U269"/>
  <c r="V269"/>
  <c r="W269"/>
  <c r="U270"/>
  <c r="V270"/>
  <c r="W270"/>
  <c r="U271"/>
  <c r="V271"/>
  <c r="W271"/>
  <c r="U272"/>
  <c r="V272"/>
  <c r="W272"/>
  <c r="U273"/>
  <c r="V273"/>
  <c r="W273"/>
  <c r="U274"/>
  <c r="V274"/>
  <c r="W274"/>
  <c r="U275"/>
  <c r="V275"/>
  <c r="W275"/>
  <c r="U276"/>
  <c r="V276"/>
  <c r="W276"/>
  <c r="U277"/>
  <c r="V277"/>
  <c r="W277"/>
  <c r="U278"/>
  <c r="V278"/>
  <c r="W278"/>
  <c r="U279"/>
  <c r="V279"/>
  <c r="W279"/>
  <c r="U280"/>
  <c r="V280"/>
  <c r="W280"/>
  <c r="U281"/>
  <c r="V281"/>
  <c r="W281"/>
  <c r="U282"/>
  <c r="V282"/>
  <c r="W282"/>
  <c r="U283"/>
  <c r="V283"/>
  <c r="W283"/>
  <c r="U284"/>
  <c r="V284"/>
  <c r="W284"/>
  <c r="U285"/>
  <c r="V285"/>
  <c r="W285"/>
  <c r="U286"/>
  <c r="V286"/>
  <c r="W286"/>
  <c r="U287"/>
  <c r="V287"/>
  <c r="W287"/>
  <c r="U288"/>
  <c r="V288"/>
  <c r="W288"/>
  <c r="U289"/>
  <c r="V289"/>
  <c r="W289"/>
  <c r="U290"/>
  <c r="V290"/>
  <c r="W290"/>
  <c r="U291"/>
  <c r="V291"/>
  <c r="W291"/>
  <c r="U292"/>
  <c r="V292"/>
  <c r="W292"/>
  <c r="U293"/>
  <c r="V293"/>
  <c r="W293"/>
  <c r="U294"/>
  <c r="V294"/>
  <c r="W294"/>
  <c r="U295"/>
  <c r="V295"/>
  <c r="W295"/>
  <c r="U296"/>
  <c r="V296"/>
  <c r="W296"/>
  <c r="U297"/>
  <c r="V297"/>
  <c r="W297"/>
  <c r="U298"/>
  <c r="V298"/>
  <c r="W298"/>
  <c r="U299"/>
  <c r="V299"/>
  <c r="W299"/>
  <c r="U300"/>
  <c r="V300"/>
  <c r="W300"/>
  <c r="U301"/>
  <c r="V301"/>
  <c r="W301"/>
  <c r="U302"/>
  <c r="V302"/>
  <c r="W302"/>
  <c r="U303"/>
  <c r="V303"/>
  <c r="W303"/>
  <c r="U304"/>
  <c r="V304"/>
  <c r="W304"/>
  <c r="U305"/>
  <c r="V305"/>
  <c r="W305"/>
  <c r="U306"/>
  <c r="V306"/>
  <c r="W306"/>
  <c r="U307"/>
  <c r="V307"/>
  <c r="W307"/>
  <c r="U308"/>
  <c r="V308"/>
  <c r="W308"/>
  <c r="U309"/>
  <c r="V309"/>
  <c r="W309"/>
  <c r="U310"/>
  <c r="V310"/>
  <c r="W310"/>
  <c r="W11"/>
  <c r="D9" i="5" s="1"/>
  <c r="V11" i="2"/>
  <c r="B9" i="5" s="1"/>
  <c r="U11" i="2"/>
  <c r="C9" i="5" s="1"/>
  <c r="K4"/>
  <c r="E5"/>
  <c r="E4"/>
  <c r="I3"/>
  <c r="E3"/>
  <c r="C4"/>
  <c r="C3"/>
  <c r="I20" i="9" l="1"/>
  <c r="Z11" i="2"/>
  <c r="Y11"/>
  <c r="I12" i="9"/>
  <c r="I17"/>
  <c r="D19"/>
  <c r="I9"/>
  <c r="I11"/>
  <c r="I18"/>
  <c r="I14"/>
  <c r="I10"/>
  <c r="I19"/>
  <c r="D21"/>
  <c r="I13"/>
  <c r="I15"/>
  <c r="D22"/>
  <c r="D20"/>
  <c r="D18"/>
  <c r="D16"/>
  <c r="D14"/>
  <c r="D12"/>
  <c r="D10"/>
  <c r="D15"/>
  <c r="D13"/>
  <c r="D11"/>
  <c r="D9"/>
  <c r="T12" i="2"/>
  <c r="Z12" l="1"/>
  <c r="Y12"/>
  <c r="AA12"/>
  <c r="T13"/>
  <c r="Z13" l="1"/>
  <c r="Y13"/>
  <c r="T14"/>
  <c r="AA13"/>
  <c r="Z14" l="1"/>
  <c r="Y14"/>
  <c r="T15"/>
  <c r="AA14"/>
  <c r="Z15" l="1"/>
  <c r="Y15"/>
  <c r="T16"/>
  <c r="AA15"/>
  <c r="Z16" l="1"/>
  <c r="Y16"/>
  <c r="T17"/>
  <c r="AA16"/>
  <c r="Z17" l="1"/>
  <c r="Y17"/>
  <c r="T18"/>
  <c r="AA17"/>
  <c r="Z18" l="1"/>
  <c r="Y18"/>
  <c r="T19"/>
  <c r="AA18"/>
  <c r="Z19" l="1"/>
  <c r="Y19"/>
  <c r="T20"/>
  <c r="AA19"/>
  <c r="Z20" l="1"/>
  <c r="Y20"/>
  <c r="T21"/>
  <c r="AA20"/>
  <c r="Z21" l="1"/>
  <c r="Y21"/>
  <c r="T22"/>
  <c r="AA21"/>
  <c r="Z22" l="1"/>
  <c r="Y22"/>
  <c r="T23"/>
  <c r="AA22"/>
  <c r="Z23" l="1"/>
  <c r="Y23"/>
  <c r="T24"/>
  <c r="AA23"/>
  <c r="Z24" l="1"/>
  <c r="Y24"/>
  <c r="T25"/>
  <c r="AA24"/>
  <c r="Z25" l="1"/>
  <c r="Y25"/>
  <c r="T26"/>
  <c r="AA25"/>
  <c r="Z26" l="1"/>
  <c r="Y26"/>
  <c r="T27"/>
  <c r="AA26"/>
  <c r="Z27" l="1"/>
  <c r="Y27"/>
  <c r="T28"/>
  <c r="AA27"/>
  <c r="Z28" l="1"/>
  <c r="Y28"/>
  <c r="T29"/>
  <c r="AA28"/>
  <c r="Z29" l="1"/>
  <c r="Y29"/>
  <c r="T30"/>
  <c r="AA29"/>
  <c r="Z30" l="1"/>
  <c r="Y30"/>
  <c r="T31"/>
  <c r="AA30"/>
  <c r="Z31" l="1"/>
  <c r="Y31"/>
  <c r="T32"/>
  <c r="AA31"/>
  <c r="Z32" l="1"/>
  <c r="Y32"/>
  <c r="T33"/>
  <c r="AA32"/>
  <c r="Z33" l="1"/>
  <c r="Y33"/>
  <c r="T34"/>
  <c r="AA33"/>
  <c r="Z34" l="1"/>
  <c r="Y34"/>
  <c r="T35"/>
  <c r="AA34"/>
  <c r="Z35" l="1"/>
  <c r="Y35"/>
  <c r="T36"/>
  <c r="AA35"/>
  <c r="Z36" l="1"/>
  <c r="Y36"/>
  <c r="T37"/>
  <c r="AA36"/>
  <c r="Z37" l="1"/>
  <c r="Y37"/>
  <c r="T38"/>
  <c r="AA37"/>
  <c r="Z38" l="1"/>
  <c r="Y38"/>
  <c r="T39"/>
  <c r="AA38"/>
  <c r="Z39" l="1"/>
  <c r="Y39"/>
  <c r="T40"/>
  <c r="AA39"/>
  <c r="Z40" l="1"/>
  <c r="Y40"/>
  <c r="T41"/>
  <c r="AA40"/>
  <c r="Z41" l="1"/>
  <c r="Y41"/>
  <c r="T42"/>
  <c r="AA41"/>
  <c r="Z42" l="1"/>
  <c r="Y42"/>
  <c r="T43"/>
  <c r="AA42"/>
  <c r="Z43" l="1"/>
  <c r="Y43"/>
  <c r="T44"/>
  <c r="AA43"/>
  <c r="Z44" l="1"/>
  <c r="Y44"/>
  <c r="T45"/>
  <c r="AA44"/>
  <c r="Z45" l="1"/>
  <c r="Y45"/>
  <c r="T46"/>
  <c r="AA45"/>
  <c r="Z46" l="1"/>
  <c r="Y46"/>
  <c r="T47"/>
  <c r="AA46"/>
  <c r="Z47" l="1"/>
  <c r="Y47"/>
  <c r="T48"/>
  <c r="AA47"/>
  <c r="Z48" l="1"/>
  <c r="Y48"/>
  <c r="T49"/>
  <c r="AA48"/>
  <c r="Z49" l="1"/>
  <c r="Y49"/>
  <c r="T50"/>
  <c r="AA49"/>
  <c r="Z50" l="1"/>
  <c r="Y50"/>
  <c r="T51"/>
  <c r="AA50"/>
  <c r="Z51" l="1"/>
  <c r="Y51"/>
  <c r="T52"/>
  <c r="AA51"/>
  <c r="Z52" l="1"/>
  <c r="Y52"/>
  <c r="T53"/>
  <c r="AA52"/>
  <c r="Z53" l="1"/>
  <c r="Y53"/>
  <c r="T54"/>
  <c r="AA53"/>
  <c r="Z54" l="1"/>
  <c r="Y54"/>
  <c r="T55"/>
  <c r="AA54"/>
  <c r="Z55" l="1"/>
  <c r="Y55"/>
  <c r="T56"/>
  <c r="AA55"/>
  <c r="Z56" l="1"/>
  <c r="Y56"/>
  <c r="T57"/>
  <c r="AA56"/>
  <c r="Z57" l="1"/>
  <c r="Y57"/>
  <c r="T58"/>
  <c r="AA57"/>
  <c r="Z58" l="1"/>
  <c r="Y58"/>
  <c r="T59"/>
  <c r="AA58"/>
  <c r="Z59" l="1"/>
  <c r="Y59"/>
  <c r="T60"/>
  <c r="AA59"/>
  <c r="Z60" l="1"/>
  <c r="Y60"/>
  <c r="T61"/>
  <c r="AA60"/>
  <c r="Z61" l="1"/>
  <c r="Y61"/>
  <c r="T62"/>
  <c r="AA61"/>
  <c r="Z62" l="1"/>
  <c r="Y62"/>
  <c r="T63"/>
  <c r="AA62"/>
  <c r="Z63" l="1"/>
  <c r="Y63"/>
  <c r="T64"/>
  <c r="AA63"/>
  <c r="Z64" l="1"/>
  <c r="Y64"/>
  <c r="T65"/>
  <c r="AA64"/>
  <c r="Z65" l="1"/>
  <c r="Y65"/>
  <c r="T66"/>
  <c r="AA65"/>
  <c r="Z66" l="1"/>
  <c r="Y66"/>
  <c r="T67"/>
  <c r="AA66"/>
  <c r="Z67" l="1"/>
  <c r="Y67"/>
  <c r="T68"/>
  <c r="AA67"/>
  <c r="Z68" l="1"/>
  <c r="Y68"/>
  <c r="T69"/>
  <c r="AA68"/>
  <c r="Z69" l="1"/>
  <c r="Y69"/>
  <c r="T70"/>
  <c r="AA69"/>
  <c r="Z70" l="1"/>
  <c r="Y70"/>
  <c r="T71"/>
  <c r="AA70"/>
  <c r="Z71" l="1"/>
  <c r="Y71"/>
  <c r="T72"/>
  <c r="AA71"/>
  <c r="Z72" l="1"/>
  <c r="Y72"/>
  <c r="T73"/>
  <c r="AA72"/>
  <c r="Z73" l="1"/>
  <c r="Y73"/>
  <c r="T74"/>
  <c r="AA73"/>
  <c r="Z74" l="1"/>
  <c r="Y74"/>
  <c r="T75"/>
  <c r="AA74"/>
  <c r="Z75" l="1"/>
  <c r="Y75"/>
  <c r="T76"/>
  <c r="AA75"/>
  <c r="Z76" l="1"/>
  <c r="Y76"/>
  <c r="T77"/>
  <c r="AA76"/>
  <c r="Z77" l="1"/>
  <c r="Y77"/>
  <c r="T78"/>
  <c r="AA77"/>
  <c r="Z78" l="1"/>
  <c r="Y78"/>
  <c r="T79"/>
  <c r="AA78"/>
  <c r="Z79" l="1"/>
  <c r="Y79"/>
  <c r="T80"/>
  <c r="AA79"/>
  <c r="Z80" l="1"/>
  <c r="Y80"/>
  <c r="T81"/>
  <c r="AA80"/>
  <c r="Z81" l="1"/>
  <c r="Y81"/>
  <c r="T82"/>
  <c r="AA81"/>
  <c r="Z82" l="1"/>
  <c r="Y82"/>
  <c r="T83"/>
  <c r="AA82"/>
  <c r="Z83" l="1"/>
  <c r="Y83"/>
  <c r="T84"/>
  <c r="AA83"/>
  <c r="Z84" l="1"/>
  <c r="Y84"/>
  <c r="T85"/>
  <c r="AA84"/>
  <c r="Z85" l="1"/>
  <c r="Y85"/>
  <c r="T86"/>
  <c r="AA85"/>
  <c r="Z86" l="1"/>
  <c r="Y86"/>
  <c r="T87"/>
  <c r="AA86"/>
  <c r="Z87" l="1"/>
  <c r="Y87"/>
  <c r="T88"/>
  <c r="AA87"/>
  <c r="Z88" l="1"/>
  <c r="Y88"/>
  <c r="T89"/>
  <c r="AA88"/>
  <c r="Z89" l="1"/>
  <c r="Y89"/>
  <c r="T90"/>
  <c r="AA89"/>
  <c r="Z90" l="1"/>
  <c r="Y90"/>
  <c r="T91"/>
  <c r="AA90"/>
  <c r="Z91" l="1"/>
  <c r="Y91"/>
  <c r="T92"/>
  <c r="AA91"/>
  <c r="Z92" l="1"/>
  <c r="Y92"/>
  <c r="T93"/>
  <c r="AA92"/>
  <c r="Z93" l="1"/>
  <c r="Y93"/>
  <c r="T94"/>
  <c r="AA93"/>
  <c r="Z94" l="1"/>
  <c r="Y94"/>
  <c r="T95"/>
  <c r="AA94"/>
  <c r="Z95" l="1"/>
  <c r="Y95"/>
  <c r="T96"/>
  <c r="AA95"/>
  <c r="Z96" l="1"/>
  <c r="Y96"/>
  <c r="T97"/>
  <c r="AA96"/>
  <c r="Z97" l="1"/>
  <c r="Y97"/>
  <c r="T98"/>
  <c r="AA97"/>
  <c r="Z98" l="1"/>
  <c r="Y98"/>
  <c r="T99"/>
  <c r="AA98"/>
  <c r="Z99" l="1"/>
  <c r="Y99"/>
  <c r="T100"/>
  <c r="AA99"/>
  <c r="Z100" l="1"/>
  <c r="Y100"/>
  <c r="T101"/>
  <c r="AA100"/>
  <c r="Z101" l="1"/>
  <c r="Y101"/>
  <c r="T102"/>
  <c r="AA101"/>
  <c r="Z102" l="1"/>
  <c r="Y102"/>
  <c r="T103"/>
  <c r="AA102"/>
  <c r="Z103" l="1"/>
  <c r="Y103"/>
  <c r="T104"/>
  <c r="AA103"/>
  <c r="Z104" l="1"/>
  <c r="Y104"/>
  <c r="T105"/>
  <c r="AA104"/>
  <c r="Z105" l="1"/>
  <c r="Y105"/>
  <c r="T106"/>
  <c r="AA105"/>
  <c r="Z106" l="1"/>
  <c r="Y106"/>
  <c r="T107"/>
  <c r="AA106"/>
  <c r="Z107" l="1"/>
  <c r="Y107"/>
  <c r="T108"/>
  <c r="AA107"/>
  <c r="Z108" l="1"/>
  <c r="Y108"/>
  <c r="T109"/>
  <c r="AA108"/>
  <c r="Z109" l="1"/>
  <c r="Y109"/>
  <c r="T110"/>
  <c r="AA109"/>
  <c r="Z110" l="1"/>
  <c r="Y110"/>
  <c r="T111"/>
  <c r="AA110"/>
  <c r="Z111" l="1"/>
  <c r="Y111"/>
  <c r="T112"/>
  <c r="AA111"/>
  <c r="Z112" l="1"/>
  <c r="Y112"/>
  <c r="T113"/>
  <c r="AA112"/>
  <c r="Z113" l="1"/>
  <c r="Y113"/>
  <c r="T114"/>
  <c r="AA113"/>
  <c r="Z114" l="1"/>
  <c r="Y114"/>
  <c r="T115"/>
  <c r="AA114"/>
  <c r="Z115" l="1"/>
  <c r="Y115"/>
  <c r="T116"/>
  <c r="AA115"/>
  <c r="Z116" l="1"/>
  <c r="Y116"/>
  <c r="T117"/>
  <c r="AA116"/>
  <c r="Z117" l="1"/>
  <c r="Y117"/>
  <c r="T118"/>
  <c r="AA117"/>
  <c r="Z118" l="1"/>
  <c r="Y118"/>
  <c r="T119"/>
  <c r="AA118"/>
  <c r="Z119" l="1"/>
  <c r="Y119"/>
  <c r="T120"/>
  <c r="AA119"/>
  <c r="Z120" l="1"/>
  <c r="Y120"/>
  <c r="T121"/>
  <c r="AA120"/>
  <c r="Z121" l="1"/>
  <c r="Y121"/>
  <c r="T122"/>
  <c r="AA121"/>
  <c r="Z122" l="1"/>
  <c r="Y122"/>
  <c r="T123"/>
  <c r="AA122"/>
  <c r="Z123" l="1"/>
  <c r="Y123"/>
  <c r="T124"/>
  <c r="AA123"/>
  <c r="Z124" l="1"/>
  <c r="Y124"/>
  <c r="T125"/>
  <c r="AA124"/>
  <c r="Z125" l="1"/>
  <c r="Y125"/>
  <c r="T126"/>
  <c r="AA125"/>
  <c r="Z126" l="1"/>
  <c r="Y126"/>
  <c r="T127"/>
  <c r="AA126"/>
  <c r="Z127" l="1"/>
  <c r="Y127"/>
  <c r="T128"/>
  <c r="AA127"/>
  <c r="Z128" l="1"/>
  <c r="Y128"/>
  <c r="T129"/>
  <c r="AA128"/>
  <c r="Z129" l="1"/>
  <c r="Y129"/>
  <c r="T130"/>
  <c r="AA129"/>
  <c r="Z130" l="1"/>
  <c r="Y130"/>
  <c r="T131"/>
  <c r="AA130"/>
  <c r="Z131" l="1"/>
  <c r="Y131"/>
  <c r="T132"/>
  <c r="AA131"/>
  <c r="Z132" l="1"/>
  <c r="Y132"/>
  <c r="T133"/>
  <c r="AA132"/>
  <c r="Z133" l="1"/>
  <c r="Y133"/>
  <c r="T134"/>
  <c r="AA133"/>
  <c r="Z134" l="1"/>
  <c r="Y134"/>
  <c r="T135"/>
  <c r="AA134"/>
  <c r="Z135" l="1"/>
  <c r="Y135"/>
  <c r="T136"/>
  <c r="AA135"/>
  <c r="Z136" l="1"/>
  <c r="Y136"/>
  <c r="T137"/>
  <c r="AA136"/>
  <c r="Z137" l="1"/>
  <c r="Y137"/>
  <c r="T138"/>
  <c r="AA137"/>
  <c r="Z138" l="1"/>
  <c r="Y138"/>
  <c r="T139"/>
  <c r="AA138"/>
  <c r="Z139" l="1"/>
  <c r="Y139"/>
  <c r="T140"/>
  <c r="AA139"/>
  <c r="Z140" l="1"/>
  <c r="Y140"/>
  <c r="T141"/>
  <c r="AA140"/>
  <c r="Z141" l="1"/>
  <c r="Y141"/>
  <c r="T142"/>
  <c r="AA141"/>
  <c r="Z142" l="1"/>
  <c r="Y142"/>
  <c r="T143"/>
  <c r="AA142"/>
  <c r="Z143" l="1"/>
  <c r="Y143"/>
  <c r="T144"/>
  <c r="AA143"/>
  <c r="Z144" l="1"/>
  <c r="Y144"/>
  <c r="T145"/>
  <c r="AA144"/>
  <c r="Z145" l="1"/>
  <c r="Y145"/>
  <c r="T146"/>
  <c r="AA145"/>
  <c r="Z146" l="1"/>
  <c r="Y146"/>
  <c r="T147"/>
  <c r="AA146"/>
  <c r="Z147" l="1"/>
  <c r="Y147"/>
  <c r="T148"/>
  <c r="AA147"/>
  <c r="Z148" l="1"/>
  <c r="Y148"/>
  <c r="T149"/>
  <c r="AA148"/>
  <c r="Z149" l="1"/>
  <c r="Y149"/>
  <c r="T150"/>
  <c r="AA149"/>
  <c r="Z150" l="1"/>
  <c r="Y150"/>
  <c r="T151"/>
  <c r="AA150"/>
  <c r="Z151" l="1"/>
  <c r="Y151"/>
  <c r="T152"/>
  <c r="AA151"/>
  <c r="Z152" l="1"/>
  <c r="Y152"/>
  <c r="T153"/>
  <c r="AA152"/>
  <c r="Z153" l="1"/>
  <c r="Y153"/>
  <c r="T154"/>
  <c r="AA153"/>
  <c r="Z154" l="1"/>
  <c r="Y154"/>
  <c r="T155"/>
  <c r="AA154"/>
  <c r="Z155" l="1"/>
  <c r="Y155"/>
  <c r="T156"/>
  <c r="AA155"/>
  <c r="Z156" l="1"/>
  <c r="Y156"/>
  <c r="T157"/>
  <c r="AA156"/>
  <c r="Z157" l="1"/>
  <c r="Y157"/>
  <c r="T158"/>
  <c r="AA157"/>
  <c r="Z158" l="1"/>
  <c r="Y158"/>
  <c r="T159"/>
  <c r="AA158"/>
  <c r="Z159" l="1"/>
  <c r="Y159"/>
  <c r="T160"/>
  <c r="AA159"/>
  <c r="Z160" l="1"/>
  <c r="Y160"/>
  <c r="T161"/>
  <c r="AA160"/>
  <c r="Z161" l="1"/>
  <c r="Y161"/>
  <c r="T162"/>
  <c r="AA161"/>
  <c r="Z162" l="1"/>
  <c r="Y162"/>
  <c r="T163"/>
  <c r="AA162"/>
  <c r="Z163" l="1"/>
  <c r="Y163"/>
  <c r="T164"/>
  <c r="AA163"/>
  <c r="Z164" l="1"/>
  <c r="Y164"/>
  <c r="T165"/>
  <c r="AA164"/>
  <c r="Z165" l="1"/>
  <c r="Y165"/>
  <c r="T166"/>
  <c r="AA165"/>
  <c r="Z166" l="1"/>
  <c r="Y166"/>
  <c r="T167"/>
  <c r="AA166"/>
  <c r="Z167" l="1"/>
  <c r="Y167"/>
  <c r="T168"/>
  <c r="AA167"/>
  <c r="Z168" l="1"/>
  <c r="Y168"/>
  <c r="T169"/>
  <c r="AA168"/>
  <c r="Z169" l="1"/>
  <c r="Y169"/>
  <c r="T170"/>
  <c r="AA169"/>
  <c r="Z170" l="1"/>
  <c r="Y170"/>
  <c r="T171"/>
  <c r="AA170"/>
  <c r="Z171" l="1"/>
  <c r="Y171"/>
  <c r="T172"/>
  <c r="AA171"/>
  <c r="Z172" l="1"/>
  <c r="Y172"/>
  <c r="T173"/>
  <c r="AA172"/>
  <c r="Z173" l="1"/>
  <c r="Y173"/>
  <c r="T174"/>
  <c r="AA173"/>
  <c r="Z174" l="1"/>
  <c r="Y174"/>
  <c r="T175"/>
  <c r="AA174"/>
  <c r="Z175" l="1"/>
  <c r="Y175"/>
  <c r="T176"/>
  <c r="AA175"/>
  <c r="Z176" l="1"/>
  <c r="Y176"/>
  <c r="T177"/>
  <c r="AA176"/>
  <c r="Z177" l="1"/>
  <c r="Y177"/>
  <c r="T178"/>
  <c r="AA177"/>
  <c r="Z178" l="1"/>
  <c r="Y178"/>
  <c r="T179"/>
  <c r="AA178"/>
  <c r="Z179" l="1"/>
  <c r="Y179"/>
  <c r="T180"/>
  <c r="AA179"/>
  <c r="Z180" l="1"/>
  <c r="Y180"/>
  <c r="T181"/>
  <c r="AA180"/>
  <c r="Z181" l="1"/>
  <c r="Y181"/>
  <c r="T182"/>
  <c r="AA181"/>
  <c r="Z182" l="1"/>
  <c r="Y182"/>
  <c r="T183"/>
  <c r="AA182"/>
  <c r="Z183" l="1"/>
  <c r="Y183"/>
  <c r="T184"/>
  <c r="AA183"/>
  <c r="Z184" l="1"/>
  <c r="Y184"/>
  <c r="T185"/>
  <c r="AA184"/>
  <c r="Z185" l="1"/>
  <c r="Y185"/>
  <c r="T186"/>
  <c r="AA185"/>
  <c r="Z186" l="1"/>
  <c r="Y186"/>
  <c r="T187"/>
  <c r="AA186"/>
  <c r="Z187" l="1"/>
  <c r="Y187"/>
  <c r="T188"/>
  <c r="AA187"/>
  <c r="Z188" l="1"/>
  <c r="Y188"/>
  <c r="T189"/>
  <c r="AA188"/>
  <c r="Z189" l="1"/>
  <c r="Y189"/>
  <c r="T190"/>
  <c r="AA189"/>
  <c r="Z190" l="1"/>
  <c r="Y190"/>
  <c r="T191"/>
  <c r="AA190"/>
  <c r="Z191" l="1"/>
  <c r="Y191"/>
  <c r="T192"/>
  <c r="AA191"/>
  <c r="Z192" l="1"/>
  <c r="Y192"/>
  <c r="T193"/>
  <c r="AA192"/>
  <c r="Z193" l="1"/>
  <c r="Y193"/>
  <c r="T194"/>
  <c r="AA193"/>
  <c r="Z194" l="1"/>
  <c r="Y194"/>
  <c r="T195"/>
  <c r="AA194"/>
  <c r="Z195" l="1"/>
  <c r="Y195"/>
  <c r="T196"/>
  <c r="AA195"/>
  <c r="Z196" l="1"/>
  <c r="Y196"/>
  <c r="T197"/>
  <c r="AA196"/>
  <c r="Z197" l="1"/>
  <c r="Y197"/>
  <c r="T198"/>
  <c r="AA197"/>
  <c r="Z198" l="1"/>
  <c r="Y198"/>
  <c r="T199"/>
  <c r="AA198"/>
  <c r="Z199" l="1"/>
  <c r="Y199"/>
  <c r="T200"/>
  <c r="AA199"/>
  <c r="Z200" l="1"/>
  <c r="Y200"/>
  <c r="T201"/>
  <c r="AA200"/>
  <c r="Z201" l="1"/>
  <c r="Y201"/>
  <c r="T202"/>
  <c r="AA201"/>
  <c r="Z202" l="1"/>
  <c r="Y202"/>
  <c r="T203"/>
  <c r="AA202"/>
  <c r="Z203" l="1"/>
  <c r="Y203"/>
  <c r="T204"/>
  <c r="AA203"/>
  <c r="Z204" l="1"/>
  <c r="Y204"/>
  <c r="T205"/>
  <c r="AA204"/>
  <c r="Z205" l="1"/>
  <c r="Y205"/>
  <c r="T206"/>
  <c r="AA205"/>
  <c r="Z206" l="1"/>
  <c r="Y206"/>
  <c r="T207"/>
  <c r="AA206"/>
  <c r="Z207" l="1"/>
  <c r="Y207"/>
  <c r="T208"/>
  <c r="AA207"/>
  <c r="Z208" l="1"/>
  <c r="Y208"/>
  <c r="T209"/>
  <c r="AA208"/>
  <c r="Z209" l="1"/>
  <c r="Y209"/>
  <c r="T210"/>
  <c r="AA209"/>
  <c r="Z210" l="1"/>
  <c r="Y210"/>
  <c r="T211"/>
  <c r="AA210"/>
  <c r="Z211" l="1"/>
  <c r="Y211"/>
  <c r="T212"/>
  <c r="AA211"/>
  <c r="Z212" l="1"/>
  <c r="Y212"/>
  <c r="T213"/>
  <c r="AA212"/>
  <c r="Z213" l="1"/>
  <c r="Y213"/>
  <c r="T214"/>
  <c r="AA213"/>
  <c r="Z214" l="1"/>
  <c r="Y214"/>
  <c r="T215"/>
  <c r="AA214"/>
  <c r="Z215" l="1"/>
  <c r="Y215"/>
  <c r="T216"/>
  <c r="AA215"/>
  <c r="Z216" l="1"/>
  <c r="Y216"/>
  <c r="T217"/>
  <c r="AA216"/>
  <c r="Z217" l="1"/>
  <c r="Y217"/>
  <c r="T218"/>
  <c r="AA217"/>
  <c r="Z218" l="1"/>
  <c r="Y218"/>
  <c r="T219"/>
  <c r="AA218"/>
  <c r="Z219" l="1"/>
  <c r="Y219"/>
  <c r="T220"/>
  <c r="AA219"/>
  <c r="Z220" l="1"/>
  <c r="Y220"/>
  <c r="T221"/>
  <c r="AA220"/>
  <c r="Z221" l="1"/>
  <c r="Y221"/>
  <c r="T222"/>
  <c r="AA221"/>
  <c r="Z222" l="1"/>
  <c r="Y222"/>
  <c r="T223"/>
  <c r="AA222"/>
  <c r="Z223" l="1"/>
  <c r="Y223"/>
  <c r="T224"/>
  <c r="AA223"/>
  <c r="Z224" l="1"/>
  <c r="Y224"/>
  <c r="T225"/>
  <c r="AA224"/>
  <c r="Z225" l="1"/>
  <c r="Y225"/>
  <c r="T226"/>
  <c r="AA225"/>
  <c r="Z226" l="1"/>
  <c r="Y226"/>
  <c r="T227"/>
  <c r="AA226"/>
  <c r="Z227" l="1"/>
  <c r="Y227"/>
  <c r="T228"/>
  <c r="AA227"/>
  <c r="Z228" l="1"/>
  <c r="Y228"/>
  <c r="T229"/>
  <c r="AA228"/>
  <c r="Z229" l="1"/>
  <c r="Y229"/>
  <c r="T230"/>
  <c r="AA229"/>
  <c r="Z230" l="1"/>
  <c r="Y230"/>
  <c r="T231"/>
  <c r="AA230"/>
  <c r="Z231" l="1"/>
  <c r="Y231"/>
  <c r="T232"/>
  <c r="AA231"/>
  <c r="Z232" l="1"/>
  <c r="Y232"/>
  <c r="T233"/>
  <c r="AA232"/>
  <c r="Z233" l="1"/>
  <c r="Y233"/>
  <c r="T234"/>
  <c r="AA233"/>
  <c r="Z234" l="1"/>
  <c r="Y234"/>
  <c r="T235"/>
  <c r="AA234"/>
  <c r="Z235" l="1"/>
  <c r="Y235"/>
  <c r="T236"/>
  <c r="AA235"/>
  <c r="Z236" l="1"/>
  <c r="Y236"/>
  <c r="T237"/>
  <c r="AA236"/>
  <c r="Z237" l="1"/>
  <c r="Y237"/>
  <c r="T238"/>
  <c r="AA237"/>
  <c r="Z238" l="1"/>
  <c r="Y238"/>
  <c r="T239"/>
  <c r="AA238"/>
  <c r="Z239" l="1"/>
  <c r="Y239"/>
  <c r="T240"/>
  <c r="AA239"/>
  <c r="Z240" l="1"/>
  <c r="Y240"/>
  <c r="T241"/>
  <c r="AA240"/>
  <c r="Z241" l="1"/>
  <c r="Y241"/>
  <c r="T242"/>
  <c r="AA241"/>
  <c r="Z242" l="1"/>
  <c r="Y242"/>
  <c r="T243"/>
  <c r="AA242"/>
  <c r="Z243" l="1"/>
  <c r="Y243"/>
  <c r="T244"/>
  <c r="AA243"/>
  <c r="Z244" l="1"/>
  <c r="Y244"/>
  <c r="T245"/>
  <c r="AA244"/>
  <c r="Z245" l="1"/>
  <c r="Y245"/>
  <c r="T246"/>
  <c r="AA245"/>
  <c r="Z246" l="1"/>
  <c r="Y246"/>
  <c r="T247"/>
  <c r="AA246"/>
  <c r="Z247" l="1"/>
  <c r="Y247"/>
  <c r="T248"/>
  <c r="AA247"/>
  <c r="Z248" l="1"/>
  <c r="Y248"/>
  <c r="T249"/>
  <c r="AA248"/>
  <c r="Z249" l="1"/>
  <c r="Y249"/>
  <c r="T250"/>
  <c r="AA249"/>
  <c r="Z250" l="1"/>
  <c r="Y250"/>
  <c r="T251"/>
  <c r="AA250"/>
  <c r="Z251" l="1"/>
  <c r="Y251"/>
  <c r="T252"/>
  <c r="AA251"/>
  <c r="Z252" l="1"/>
  <c r="Y252"/>
  <c r="T253"/>
  <c r="AA252"/>
  <c r="Z253" l="1"/>
  <c r="Y253"/>
  <c r="T254"/>
  <c r="AA253"/>
  <c r="Z254" l="1"/>
  <c r="Y254"/>
  <c r="T255"/>
  <c r="AA254"/>
  <c r="Z255" l="1"/>
  <c r="Y255"/>
  <c r="T256"/>
  <c r="AA255"/>
  <c r="Z256" l="1"/>
  <c r="Y256"/>
  <c r="T257"/>
  <c r="AA256"/>
  <c r="Z257" l="1"/>
  <c r="Y257"/>
  <c r="T258"/>
  <c r="AA257"/>
  <c r="Z258" l="1"/>
  <c r="Y258"/>
  <c r="T259"/>
  <c r="AA258"/>
  <c r="Z259" l="1"/>
  <c r="Y259"/>
  <c r="T260"/>
  <c r="AA259"/>
  <c r="Z260" l="1"/>
  <c r="Y260"/>
  <c r="T261"/>
  <c r="AA260"/>
  <c r="Z261" l="1"/>
  <c r="Y261"/>
  <c r="T262"/>
  <c r="AA261"/>
  <c r="Z262" l="1"/>
  <c r="Y262"/>
  <c r="T263"/>
  <c r="AA262"/>
  <c r="Z263" l="1"/>
  <c r="Y263"/>
  <c r="T264"/>
  <c r="AA263"/>
  <c r="Z264" l="1"/>
  <c r="Y264"/>
  <c r="T265"/>
  <c r="AA264"/>
  <c r="Z265" l="1"/>
  <c r="Y265"/>
  <c r="T266"/>
  <c r="AA265"/>
  <c r="Z266" l="1"/>
  <c r="Y266"/>
  <c r="T267"/>
  <c r="AA266"/>
  <c r="Z267" l="1"/>
  <c r="Y267"/>
  <c r="T268"/>
  <c r="AA267"/>
  <c r="Z268" l="1"/>
  <c r="Y268"/>
  <c r="T269"/>
  <c r="AA268"/>
  <c r="Z269" l="1"/>
  <c r="Y269"/>
  <c r="T270"/>
  <c r="AA269"/>
  <c r="Z270" l="1"/>
  <c r="Y270"/>
  <c r="T271"/>
  <c r="AA270"/>
  <c r="Z271" l="1"/>
  <c r="Y271"/>
  <c r="T272"/>
  <c r="AA271"/>
  <c r="Z272" l="1"/>
  <c r="Y272"/>
  <c r="T273"/>
  <c r="AA272"/>
  <c r="Z273" l="1"/>
  <c r="Y273"/>
  <c r="T274"/>
  <c r="AA273"/>
  <c r="Z274" l="1"/>
  <c r="Y274"/>
  <c r="T275"/>
  <c r="AA274"/>
  <c r="Z275" l="1"/>
  <c r="Y275"/>
  <c r="T276"/>
  <c r="AA275"/>
  <c r="Z276" l="1"/>
  <c r="Y276"/>
  <c r="T277"/>
  <c r="AA276"/>
  <c r="Z277" l="1"/>
  <c r="Y277"/>
  <c r="T278"/>
  <c r="AA277"/>
  <c r="Z278" l="1"/>
  <c r="Y278"/>
  <c r="T279"/>
  <c r="AA278"/>
  <c r="Z279" l="1"/>
  <c r="Y279"/>
  <c r="T280"/>
  <c r="AA279"/>
  <c r="Z280" l="1"/>
  <c r="Y280"/>
  <c r="T281"/>
  <c r="AA280"/>
  <c r="Z281" l="1"/>
  <c r="Y281"/>
  <c r="T282"/>
  <c r="AA281"/>
  <c r="Z282" l="1"/>
  <c r="Y282"/>
  <c r="T283"/>
  <c r="AA282"/>
  <c r="Z283" l="1"/>
  <c r="Y283"/>
  <c r="T284"/>
  <c r="AA283"/>
  <c r="Z284" l="1"/>
  <c r="Y284"/>
  <c r="T285"/>
  <c r="AA284"/>
  <c r="Z285" l="1"/>
  <c r="Y285"/>
  <c r="T286"/>
  <c r="AA285"/>
  <c r="Z286" l="1"/>
  <c r="Y286"/>
  <c r="T287"/>
  <c r="AA286"/>
  <c r="Z287" l="1"/>
  <c r="Y287"/>
  <c r="T288"/>
  <c r="AA287"/>
  <c r="Z288" l="1"/>
  <c r="Y288"/>
  <c r="T289"/>
  <c r="AA288"/>
  <c r="Z289" l="1"/>
  <c r="Y289"/>
  <c r="T290"/>
  <c r="AA289"/>
  <c r="Z290" l="1"/>
  <c r="Y290"/>
  <c r="T291"/>
  <c r="AA290"/>
  <c r="Z291" l="1"/>
  <c r="Y291"/>
  <c r="T292"/>
  <c r="AA291"/>
  <c r="Z292" l="1"/>
  <c r="Y292"/>
  <c r="T293"/>
  <c r="AA292"/>
  <c r="Z293" l="1"/>
  <c r="Y293"/>
  <c r="T294"/>
  <c r="AA293"/>
  <c r="Z294" l="1"/>
  <c r="Y294"/>
  <c r="T295"/>
  <c r="AA294"/>
  <c r="Z295" l="1"/>
  <c r="Y295"/>
  <c r="T296"/>
  <c r="AA295"/>
  <c r="Z296" l="1"/>
  <c r="Y296"/>
  <c r="T297"/>
  <c r="AA296"/>
  <c r="Z297" l="1"/>
  <c r="Y297"/>
  <c r="T298"/>
  <c r="AA297"/>
  <c r="Z298" l="1"/>
  <c r="Y298"/>
  <c r="T299"/>
  <c r="AA298"/>
  <c r="Z299" l="1"/>
  <c r="Y299"/>
  <c r="T300"/>
  <c r="AA299"/>
  <c r="Z300" l="1"/>
  <c r="Y300"/>
  <c r="T301"/>
  <c r="AA300"/>
  <c r="Z301" l="1"/>
  <c r="Y301"/>
  <c r="T302"/>
  <c r="AA301"/>
  <c r="Z302" l="1"/>
  <c r="Y302"/>
  <c r="T303"/>
  <c r="AA302"/>
  <c r="Z303" l="1"/>
  <c r="Y303"/>
  <c r="T304"/>
  <c r="AA303"/>
  <c r="Z304" l="1"/>
  <c r="Y304"/>
  <c r="T305"/>
  <c r="AA304"/>
  <c r="Z305" l="1"/>
  <c r="Y305"/>
  <c r="T306"/>
  <c r="AA305"/>
  <c r="Z306" l="1"/>
  <c r="Y306"/>
  <c r="T307"/>
  <c r="AA306"/>
  <c r="Z307" l="1"/>
  <c r="Y307"/>
  <c r="T308"/>
  <c r="AA307"/>
  <c r="Z308" l="1"/>
  <c r="Y308"/>
  <c r="T309"/>
  <c r="AA308"/>
  <c r="Z309" l="1"/>
  <c r="Y309"/>
  <c r="T310"/>
  <c r="AA309"/>
  <c r="Z310" l="1"/>
  <c r="Y310"/>
  <c r="AA310"/>
  <c r="D10" i="5" l="1"/>
  <c r="B10"/>
  <c r="C10"/>
  <c r="E10"/>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9"/>
  <c r="M57"/>
  <c r="M36"/>
  <c r="I9"/>
  <c r="M58"/>
  <c r="M56"/>
  <c r="M10"/>
  <c r="M11"/>
  <c r="M12"/>
  <c r="M13"/>
  <c r="M14"/>
  <c r="M15"/>
  <c r="M16"/>
  <c r="M17"/>
  <c r="M18"/>
  <c r="M19"/>
  <c r="M20"/>
  <c r="M21"/>
  <c r="M22"/>
  <c r="M23"/>
  <c r="M24"/>
  <c r="M25"/>
  <c r="M26"/>
  <c r="M27"/>
  <c r="M28"/>
  <c r="M29"/>
  <c r="M30"/>
  <c r="M31"/>
  <c r="M32"/>
  <c r="M33"/>
  <c r="M34"/>
  <c r="I10"/>
  <c r="I11"/>
  <c r="I12"/>
  <c r="I13"/>
  <c r="I14"/>
  <c r="I15"/>
  <c r="I16"/>
  <c r="I17"/>
  <c r="I18"/>
  <c r="I19"/>
  <c r="I20"/>
  <c r="I21"/>
  <c r="I22"/>
  <c r="I23"/>
  <c r="I24"/>
  <c r="I25"/>
  <c r="I26"/>
  <c r="I27"/>
  <c r="I28"/>
  <c r="I29"/>
  <c r="I30"/>
  <c r="I31"/>
  <c r="I32"/>
  <c r="I33"/>
  <c r="I34"/>
  <c r="I35"/>
  <c r="I36"/>
  <c r="M9"/>
  <c r="I58"/>
  <c r="I57"/>
  <c r="I56"/>
  <c r="I55"/>
  <c r="I54"/>
  <c r="I53"/>
  <c r="I52"/>
  <c r="I51"/>
  <c r="I50"/>
  <c r="I49"/>
  <c r="I48"/>
  <c r="I47"/>
  <c r="I46"/>
  <c r="I45"/>
  <c r="I44"/>
  <c r="I43"/>
  <c r="I42"/>
  <c r="I41"/>
  <c r="I40"/>
  <c r="I39"/>
  <c r="I38"/>
  <c r="I37"/>
  <c r="M35"/>
  <c r="M55"/>
  <c r="M54"/>
  <c r="M53"/>
  <c r="M52"/>
  <c r="M51"/>
  <c r="M50"/>
  <c r="M49"/>
  <c r="M48"/>
  <c r="M47"/>
  <c r="M46"/>
  <c r="M45"/>
  <c r="M44"/>
  <c r="M43"/>
  <c r="M42"/>
  <c r="M41"/>
  <c r="M40"/>
  <c r="M39"/>
  <c r="M38"/>
  <c r="M37"/>
  <c r="D51"/>
  <c r="E44"/>
  <c r="C57"/>
  <c r="D39"/>
  <c r="B30"/>
  <c r="D55"/>
  <c r="E52"/>
  <c r="B22"/>
  <c r="D47"/>
  <c r="E35"/>
  <c r="E20"/>
  <c r="C58"/>
  <c r="D53"/>
  <c r="D45"/>
  <c r="C37"/>
  <c r="E50"/>
  <c r="E42"/>
  <c r="B36"/>
  <c r="B28"/>
  <c r="B20"/>
  <c r="E32"/>
  <c r="E16"/>
  <c r="D43"/>
  <c r="E56"/>
  <c r="E48"/>
  <c r="E40"/>
  <c r="B34"/>
  <c r="B26"/>
  <c r="D17"/>
  <c r="E28"/>
  <c r="E12"/>
  <c r="D57"/>
  <c r="D49"/>
  <c r="D41"/>
  <c r="E54"/>
  <c r="E46"/>
  <c r="E38"/>
  <c r="B32"/>
  <c r="B24"/>
  <c r="D13"/>
  <c r="E24"/>
  <c r="D58"/>
  <c r="D56"/>
  <c r="D54"/>
  <c r="D52"/>
  <c r="D50"/>
  <c r="D48"/>
  <c r="D46"/>
  <c r="D44"/>
  <c r="D42"/>
  <c r="D40"/>
  <c r="D38"/>
  <c r="C35"/>
  <c r="E55"/>
  <c r="E53"/>
  <c r="E51"/>
  <c r="E49"/>
  <c r="E47"/>
  <c r="E45"/>
  <c r="E43"/>
  <c r="E41"/>
  <c r="E39"/>
  <c r="E37"/>
  <c r="B37"/>
  <c r="B35"/>
  <c r="B33"/>
  <c r="B31"/>
  <c r="B29"/>
  <c r="B27"/>
  <c r="B25"/>
  <c r="B23"/>
  <c r="B21"/>
  <c r="B19"/>
  <c r="D15"/>
  <c r="D11"/>
  <c r="E34"/>
  <c r="E30"/>
  <c r="E26"/>
  <c r="E22"/>
  <c r="E18"/>
  <c r="E14"/>
  <c r="C11"/>
  <c r="B57"/>
  <c r="B55"/>
  <c r="B53"/>
  <c r="B51"/>
  <c r="B49"/>
  <c r="B47"/>
  <c r="B45"/>
  <c r="B43"/>
  <c r="B41"/>
  <c r="B39"/>
  <c r="E36"/>
  <c r="C56"/>
  <c r="C54"/>
  <c r="C52"/>
  <c r="C50"/>
  <c r="C48"/>
  <c r="C46"/>
  <c r="C44"/>
  <c r="C42"/>
  <c r="C40"/>
  <c r="C38"/>
  <c r="D37"/>
  <c r="D35"/>
  <c r="D33"/>
  <c r="D31"/>
  <c r="D29"/>
  <c r="D27"/>
  <c r="D25"/>
  <c r="D23"/>
  <c r="D21"/>
  <c r="D19"/>
  <c r="D16"/>
  <c r="D12"/>
  <c r="E31"/>
  <c r="E27"/>
  <c r="E23"/>
  <c r="E19"/>
  <c r="E15"/>
  <c r="E11"/>
  <c r="E58"/>
  <c r="B58"/>
  <c r="B56"/>
  <c r="B54"/>
  <c r="B52"/>
  <c r="B50"/>
  <c r="B48"/>
  <c r="B46"/>
  <c r="B44"/>
  <c r="B42"/>
  <c r="B40"/>
  <c r="B38"/>
  <c r="E57"/>
  <c r="C55"/>
  <c r="C53"/>
  <c r="C51"/>
  <c r="C49"/>
  <c r="C47"/>
  <c r="C45"/>
  <c r="C43"/>
  <c r="C41"/>
  <c r="C39"/>
  <c r="C36"/>
  <c r="D36"/>
  <c r="D34"/>
  <c r="D32"/>
  <c r="D30"/>
  <c r="D28"/>
  <c r="D26"/>
  <c r="D24"/>
  <c r="D22"/>
  <c r="D20"/>
  <c r="D18"/>
  <c r="D14"/>
  <c r="B11"/>
  <c r="E33"/>
  <c r="E29"/>
  <c r="E25"/>
  <c r="E21"/>
  <c r="E17"/>
  <c r="E13"/>
  <c r="B18"/>
  <c r="B17"/>
  <c r="B16"/>
  <c r="B15"/>
  <c r="B14"/>
  <c r="B13"/>
  <c r="B12"/>
  <c r="C34"/>
  <c r="C33"/>
  <c r="C32"/>
  <c r="C31"/>
  <c r="C30"/>
  <c r="C29"/>
  <c r="C28"/>
  <c r="C27"/>
  <c r="C26"/>
  <c r="C25"/>
  <c r="C24"/>
  <c r="C23"/>
  <c r="C22"/>
  <c r="C21"/>
  <c r="C20"/>
  <c r="C19"/>
  <c r="C18"/>
  <c r="C17"/>
  <c r="C16"/>
  <c r="C15"/>
  <c r="C14"/>
  <c r="C13"/>
  <c r="C12"/>
  <c r="H9"/>
  <c r="H10"/>
  <c r="H13"/>
  <c r="H14"/>
  <c r="H15"/>
  <c r="H16"/>
  <c r="H21"/>
  <c r="H22"/>
  <c r="H23"/>
  <c r="H24"/>
  <c r="H29"/>
  <c r="H30"/>
  <c r="H31"/>
  <c r="H32"/>
  <c r="H11"/>
  <c r="H12"/>
  <c r="H17"/>
  <c r="H18"/>
  <c r="H19"/>
  <c r="H20"/>
  <c r="H25"/>
  <c r="H26"/>
  <c r="H27"/>
  <c r="H28"/>
  <c r="H33"/>
  <c r="H37"/>
  <c r="H38"/>
  <c r="H39"/>
  <c r="H40"/>
  <c r="H45"/>
  <c r="H46"/>
  <c r="H47"/>
  <c r="H48"/>
  <c r="H53"/>
  <c r="H54"/>
  <c r="H55"/>
  <c r="H56"/>
  <c r="H34"/>
  <c r="H35"/>
  <c r="H36"/>
  <c r="H41"/>
  <c r="H42"/>
  <c r="H43"/>
  <c r="H44"/>
  <c r="H49"/>
  <c r="H50"/>
  <c r="H51"/>
  <c r="H52"/>
  <c r="H57"/>
  <c r="H58"/>
  <c r="K9"/>
  <c r="J9"/>
  <c r="F10"/>
  <c r="J10"/>
  <c r="G11"/>
  <c r="K11"/>
  <c r="G12"/>
  <c r="K12"/>
  <c r="F13"/>
  <c r="J13"/>
  <c r="F14"/>
  <c r="J14"/>
  <c r="F15"/>
  <c r="J15"/>
  <c r="F16"/>
  <c r="J16"/>
  <c r="G17"/>
  <c r="K17"/>
  <c r="G18"/>
  <c r="K18"/>
  <c r="G19"/>
  <c r="K19"/>
  <c r="G20"/>
  <c r="K20"/>
  <c r="F21"/>
  <c r="J21"/>
  <c r="F22"/>
  <c r="J22"/>
  <c r="F23"/>
  <c r="J23"/>
  <c r="F24"/>
  <c r="J24"/>
  <c r="G25"/>
  <c r="K25"/>
  <c r="G26"/>
  <c r="K26"/>
  <c r="G27"/>
  <c r="K27"/>
  <c r="G28"/>
  <c r="K28"/>
  <c r="F29"/>
  <c r="J29"/>
  <c r="F30"/>
  <c r="J30"/>
  <c r="F31"/>
  <c r="J31"/>
  <c r="F32"/>
  <c r="J32"/>
  <c r="G10"/>
  <c r="K10"/>
  <c r="F11"/>
  <c r="J11"/>
  <c r="F12"/>
  <c r="J12"/>
  <c r="G13"/>
  <c r="K13"/>
  <c r="G14"/>
  <c r="K14"/>
  <c r="G15"/>
  <c r="K15"/>
  <c r="G16"/>
  <c r="K16"/>
  <c r="F17"/>
  <c r="J17"/>
  <c r="F18"/>
  <c r="J18"/>
  <c r="F19"/>
  <c r="J19"/>
  <c r="F20"/>
  <c r="J20"/>
  <c r="G21"/>
  <c r="K21"/>
  <c r="G22"/>
  <c r="K22"/>
  <c r="G23"/>
  <c r="K23"/>
  <c r="G24"/>
  <c r="K24"/>
  <c r="F25"/>
  <c r="J25"/>
  <c r="F26"/>
  <c r="J26"/>
  <c r="F27"/>
  <c r="J27"/>
  <c r="F28"/>
  <c r="J28"/>
  <c r="G29"/>
  <c r="K29"/>
  <c r="G30"/>
  <c r="K30"/>
  <c r="G31"/>
  <c r="K31"/>
  <c r="G32"/>
  <c r="K32"/>
  <c r="F33"/>
  <c r="J33"/>
  <c r="G34"/>
  <c r="K34"/>
  <c r="G35"/>
  <c r="K35"/>
  <c r="G36"/>
  <c r="K36"/>
  <c r="F37"/>
  <c r="J37"/>
  <c r="F38"/>
  <c r="J38"/>
  <c r="F39"/>
  <c r="J39"/>
  <c r="F40"/>
  <c r="J40"/>
  <c r="G41"/>
  <c r="K41"/>
  <c r="G42"/>
  <c r="K42"/>
  <c r="G43"/>
  <c r="K43"/>
  <c r="G44"/>
  <c r="K44"/>
  <c r="F45"/>
  <c r="J45"/>
  <c r="F46"/>
  <c r="J46"/>
  <c r="F47"/>
  <c r="J47"/>
  <c r="F48"/>
  <c r="J48"/>
  <c r="G49"/>
  <c r="K49"/>
  <c r="G50"/>
  <c r="K50"/>
  <c r="G51"/>
  <c r="K51"/>
  <c r="G52"/>
  <c r="K52"/>
  <c r="F53"/>
  <c r="J53"/>
  <c r="F54"/>
  <c r="J54"/>
  <c r="F55"/>
  <c r="J55"/>
  <c r="F56"/>
  <c r="J56"/>
  <c r="G57"/>
  <c r="K57"/>
  <c r="G58"/>
  <c r="G33"/>
  <c r="K33"/>
  <c r="F34"/>
  <c r="J34"/>
  <c r="F35"/>
  <c r="J35"/>
  <c r="F36"/>
  <c r="J36"/>
  <c r="G37"/>
  <c r="K37"/>
  <c r="G38"/>
  <c r="K38"/>
  <c r="G39"/>
  <c r="K39"/>
  <c r="G40"/>
  <c r="K40"/>
  <c r="F41"/>
  <c r="J41"/>
  <c r="F42"/>
  <c r="J42"/>
  <c r="F43"/>
  <c r="J43"/>
  <c r="F44"/>
  <c r="J44"/>
  <c r="G45"/>
  <c r="K45"/>
  <c r="G46"/>
  <c r="K46"/>
  <c r="G47"/>
  <c r="K47"/>
  <c r="G48"/>
  <c r="K48"/>
  <c r="F49"/>
  <c r="J49"/>
  <c r="F50"/>
  <c r="J50"/>
  <c r="F51"/>
  <c r="J51"/>
  <c r="F52"/>
  <c r="J52"/>
  <c r="G53"/>
  <c r="K53"/>
  <c r="G54"/>
  <c r="K54"/>
  <c r="G55"/>
  <c r="K55"/>
  <c r="G56"/>
  <c r="K56"/>
  <c r="F57"/>
  <c r="J57"/>
  <c r="F58"/>
  <c r="J58"/>
  <c r="G9"/>
  <c r="K58"/>
  <c r="F9"/>
  <c r="G59" l="1"/>
  <c r="D27" i="9" s="1"/>
  <c r="F59" i="5"/>
  <c r="N9"/>
  <c r="N58"/>
  <c r="N57"/>
  <c r="N52"/>
  <c r="N51"/>
  <c r="N50"/>
  <c r="N49"/>
  <c r="N44"/>
  <c r="N43"/>
  <c r="N42"/>
  <c r="N41"/>
  <c r="N36"/>
  <c r="N35"/>
  <c r="N34"/>
  <c r="N56"/>
  <c r="N55"/>
  <c r="N54"/>
  <c r="N53"/>
  <c r="N48"/>
  <c r="N47"/>
  <c r="N46"/>
  <c r="N45"/>
  <c r="N40"/>
  <c r="N39"/>
  <c r="N38"/>
  <c r="N37"/>
  <c r="N33"/>
  <c r="N28"/>
  <c r="N27"/>
  <c r="N26"/>
  <c r="N25"/>
  <c r="N20"/>
  <c r="N19"/>
  <c r="N18"/>
  <c r="N17"/>
  <c r="N12"/>
  <c r="N11"/>
  <c r="N32"/>
  <c r="N31"/>
  <c r="N30"/>
  <c r="N29"/>
  <c r="N24"/>
  <c r="N23"/>
  <c r="N22"/>
  <c r="N21"/>
  <c r="N16"/>
  <c r="N15"/>
  <c r="N14"/>
  <c r="N13"/>
  <c r="N10"/>
  <c r="J59"/>
  <c r="K59"/>
  <c r="L59"/>
  <c r="H59"/>
  <c r="M59"/>
  <c r="I59"/>
  <c r="G60" l="1"/>
  <c r="M60"/>
  <c r="I16" i="9"/>
  <c r="D17"/>
  <c r="D29" s="1"/>
  <c r="I60" i="5"/>
  <c r="D28" i="9"/>
  <c r="H60" i="5"/>
  <c r="L60"/>
  <c r="F28" i="9"/>
  <c r="K60" i="5"/>
  <c r="F27" i="9"/>
  <c r="I27" s="1"/>
  <c r="J60" i="5"/>
  <c r="F26" i="9"/>
  <c r="F60" i="5"/>
  <c r="D26" i="9"/>
  <c r="N60" i="5"/>
  <c r="F34" i="9" l="1"/>
  <c r="I34" s="1"/>
  <c r="F29"/>
  <c r="I29" s="1"/>
  <c r="F33"/>
  <c r="I33" s="1"/>
  <c r="I26"/>
  <c r="F39"/>
  <c r="I39" s="1"/>
  <c r="I28"/>
  <c r="F35" l="1"/>
  <c r="I35" s="1"/>
  <c r="K43" s="1"/>
  <c r="L26"/>
</calcChain>
</file>

<file path=xl/sharedStrings.xml><?xml version="1.0" encoding="utf-8"?>
<sst xmlns="http://schemas.openxmlformats.org/spreadsheetml/2006/main" count="244" uniqueCount="150">
  <si>
    <t>札幌</t>
    <rPh sb="0" eb="2">
      <t>サッポロ</t>
    </rPh>
    <phoneticPr fontId="2"/>
  </si>
  <si>
    <t>陸協名</t>
    <rPh sb="0" eb="1">
      <t>リク</t>
    </rPh>
    <rPh sb="1" eb="2">
      <t>キョウ</t>
    </rPh>
    <rPh sb="2" eb="3">
      <t>メイ</t>
    </rPh>
    <phoneticPr fontId="2"/>
  </si>
  <si>
    <t>リレー</t>
    <phoneticPr fontId="2"/>
  </si>
  <si>
    <t>項目</t>
    <rPh sb="0" eb="2">
      <t>コウモク</t>
    </rPh>
    <phoneticPr fontId="2"/>
  </si>
  <si>
    <t>性</t>
    <rPh sb="0" eb="1">
      <t>セイ</t>
    </rPh>
    <phoneticPr fontId="2"/>
  </si>
  <si>
    <t>学年</t>
    <rPh sb="0" eb="1">
      <t>ガク</t>
    </rPh>
    <rPh sb="1" eb="2">
      <t>ネン</t>
    </rPh>
    <phoneticPr fontId="2"/>
  </si>
  <si>
    <t>１種目</t>
    <rPh sb="1" eb="3">
      <t>シュモク</t>
    </rPh>
    <phoneticPr fontId="2"/>
  </si>
  <si>
    <t>２種目</t>
    <rPh sb="1" eb="3">
      <t>シュモク</t>
    </rPh>
    <phoneticPr fontId="2"/>
  </si>
  <si>
    <t>合計金額</t>
    <rPh sb="0" eb="2">
      <t>ゴウケイ</t>
    </rPh>
    <rPh sb="2" eb="4">
      <t>キンガク</t>
    </rPh>
    <phoneticPr fontId="2"/>
  </si>
  <si>
    <t>様式４</t>
    <rPh sb="0" eb="2">
      <t>ヨウシキ</t>
    </rPh>
    <phoneticPr fontId="2"/>
  </si>
  <si>
    <t>中体連</t>
    <rPh sb="0" eb="3">
      <t>チュウタイレン</t>
    </rPh>
    <phoneticPr fontId="2"/>
  </si>
  <si>
    <t>住所</t>
    <rPh sb="0" eb="2">
      <t>ジュウショ</t>
    </rPh>
    <phoneticPr fontId="2"/>
  </si>
  <si>
    <t>〒</t>
  </si>
  <si>
    <t>〒</t>
    <phoneticPr fontId="2"/>
  </si>
  <si>
    <t>携帯</t>
    <rPh sb="0" eb="2">
      <t>ケイタイ</t>
    </rPh>
    <phoneticPr fontId="2"/>
  </si>
  <si>
    <t>学校名</t>
    <rPh sb="0" eb="2">
      <t>ガッコウ</t>
    </rPh>
    <rPh sb="2" eb="3">
      <t>メイ</t>
    </rPh>
    <phoneticPr fontId="2"/>
  </si>
  <si>
    <t>印</t>
    <rPh sb="0" eb="1">
      <t>イン</t>
    </rPh>
    <phoneticPr fontId="2"/>
  </si>
  <si>
    <t>学校名</t>
    <rPh sb="0" eb="2">
      <t>ガッコウ</t>
    </rPh>
    <rPh sb="2" eb="3">
      <t>メイ</t>
    </rPh>
    <phoneticPr fontId="2"/>
  </si>
  <si>
    <t>種目①</t>
    <rPh sb="0" eb="2">
      <t>シュモク</t>
    </rPh>
    <phoneticPr fontId="2"/>
  </si>
  <si>
    <t>種目②</t>
    <rPh sb="0" eb="2">
      <t>シュモク</t>
    </rPh>
    <phoneticPr fontId="2"/>
  </si>
  <si>
    <t>生年</t>
    <rPh sb="0" eb="2">
      <t>セイネン</t>
    </rPh>
    <phoneticPr fontId="2"/>
  </si>
  <si>
    <t>学校</t>
    <rPh sb="0" eb="2">
      <t>ガッコウ</t>
    </rPh>
    <phoneticPr fontId="2"/>
  </si>
  <si>
    <t>陸協</t>
    <rPh sb="0" eb="2">
      <t>リクキョウ</t>
    </rPh>
    <phoneticPr fontId="2"/>
  </si>
  <si>
    <t>氏　名</t>
    <rPh sb="0" eb="1">
      <t>シ</t>
    </rPh>
    <rPh sb="2" eb="3">
      <t>メイ</t>
    </rPh>
    <phoneticPr fontId="2"/>
  </si>
  <si>
    <t>記録</t>
    <rPh sb="0" eb="2">
      <t>キロク</t>
    </rPh>
    <phoneticPr fontId="2"/>
  </si>
  <si>
    <t>資格</t>
    <rPh sb="0" eb="2">
      <t>シカク</t>
    </rPh>
    <phoneticPr fontId="2"/>
  </si>
  <si>
    <t>種目名</t>
    <rPh sb="0" eb="2">
      <t>シュモク</t>
    </rPh>
    <rPh sb="2" eb="3">
      <t>メイ</t>
    </rPh>
    <phoneticPr fontId="2"/>
  </si>
  <si>
    <t>勤務先TEL</t>
    <rPh sb="0" eb="3">
      <t>キンムサキ</t>
    </rPh>
    <phoneticPr fontId="2"/>
  </si>
  <si>
    <t>各地方陸協は学校毎に申込があったデータ内の【様式３をコピー】→【形式を選択して貼り付け】→【値を指定して貼りつけ】ていって下さい。男女混ざっても構いません。</t>
    <rPh sb="0" eb="3">
      <t>カクチホウ</t>
    </rPh>
    <rPh sb="3" eb="5">
      <t>リクキョウ</t>
    </rPh>
    <rPh sb="6" eb="8">
      <t>ガッコウ</t>
    </rPh>
    <rPh sb="8" eb="9">
      <t>ゴト</t>
    </rPh>
    <rPh sb="10" eb="12">
      <t>モウシコミ</t>
    </rPh>
    <rPh sb="19" eb="20">
      <t>ナイ</t>
    </rPh>
    <rPh sb="22" eb="24">
      <t>ヨウシキ</t>
    </rPh>
    <rPh sb="32" eb="34">
      <t>ケイシキ</t>
    </rPh>
    <rPh sb="35" eb="37">
      <t>センタク</t>
    </rPh>
    <rPh sb="39" eb="40">
      <t>ハ</t>
    </rPh>
    <rPh sb="41" eb="42">
      <t>ツ</t>
    </rPh>
    <rPh sb="46" eb="47">
      <t>アタイ</t>
    </rPh>
    <rPh sb="48" eb="50">
      <t>シテイ</t>
    </rPh>
    <rPh sb="52" eb="53">
      <t>ハ</t>
    </rPh>
    <rPh sb="61" eb="62">
      <t>クダ</t>
    </rPh>
    <rPh sb="65" eb="67">
      <t>ダンジョ</t>
    </rPh>
    <rPh sb="67" eb="68">
      <t>マ</t>
    </rPh>
    <rPh sb="72" eb="73">
      <t>カマ</t>
    </rPh>
    <phoneticPr fontId="2"/>
  </si>
  <si>
    <t>専門委員長が作成→ｵﾎｰﾂｸ陸協へメール送信</t>
    <rPh sb="0" eb="2">
      <t>センモン</t>
    </rPh>
    <rPh sb="2" eb="5">
      <t>イインチョウ</t>
    </rPh>
    <rPh sb="6" eb="8">
      <t>サクセイ</t>
    </rPh>
    <rPh sb="14" eb="16">
      <t>リクキョウ</t>
    </rPh>
    <rPh sb="20" eb="22">
      <t>ソウシン</t>
    </rPh>
    <phoneticPr fontId="2"/>
  </si>
  <si>
    <t>監督</t>
    <rPh sb="0" eb="2">
      <t>カントク</t>
    </rPh>
    <phoneticPr fontId="2"/>
  </si>
  <si>
    <t>ﾘﾚｰのみ</t>
    <phoneticPr fontId="2"/>
  </si>
  <si>
    <t>－</t>
  </si>
  <si>
    <t>№</t>
    <phoneticPr fontId="2"/>
  </si>
  <si>
    <t>市町村</t>
    <rPh sb="0" eb="3">
      <t>シチョウソン</t>
    </rPh>
    <phoneticPr fontId="2"/>
  </si>
  <si>
    <t>監督名</t>
    <rPh sb="0" eb="2">
      <t>カントク</t>
    </rPh>
    <rPh sb="2" eb="3">
      <t>メイ</t>
    </rPh>
    <phoneticPr fontId="2"/>
  </si>
  <si>
    <t>男　　子</t>
    <rPh sb="0" eb="1">
      <t>オトコ</t>
    </rPh>
    <rPh sb="3" eb="4">
      <t>コ</t>
    </rPh>
    <phoneticPr fontId="2"/>
  </si>
  <si>
    <t>女　　子</t>
    <rPh sb="0" eb="1">
      <t>オンナ</t>
    </rPh>
    <rPh sb="3" eb="4">
      <t>コ</t>
    </rPh>
    <phoneticPr fontId="2"/>
  </si>
  <si>
    <t>ﾁｰﾑ数</t>
    <rPh sb="3" eb="4">
      <t>スウ</t>
    </rPh>
    <phoneticPr fontId="2"/>
  </si>
  <si>
    <t>ﾘﾚｰのみ</t>
  </si>
  <si>
    <t>参加数合計</t>
    <rPh sb="0" eb="3">
      <t>サンカスウ</t>
    </rPh>
    <rPh sb="3" eb="5">
      <t>ゴウケイ</t>
    </rPh>
    <phoneticPr fontId="2"/>
  </si>
  <si>
    <t>種目</t>
    <rPh sb="0" eb="2">
      <t>シュモク</t>
    </rPh>
    <phoneticPr fontId="2"/>
  </si>
  <si>
    <t>人数</t>
    <rPh sb="0" eb="2">
      <t>ニンズウ</t>
    </rPh>
    <phoneticPr fontId="2"/>
  </si>
  <si>
    <t>男　　子</t>
    <rPh sb="0" eb="1">
      <t>オトコ</t>
    </rPh>
    <rPh sb="3" eb="4">
      <t>コ</t>
    </rPh>
    <phoneticPr fontId="31"/>
  </si>
  <si>
    <t>女　　子</t>
    <rPh sb="0" eb="1">
      <t>オンナ</t>
    </rPh>
    <rPh sb="3" eb="4">
      <t>コ</t>
    </rPh>
    <phoneticPr fontId="31"/>
  </si>
  <si>
    <t>合計人数</t>
    <rPh sb="0" eb="2">
      <t>ゴウケイ</t>
    </rPh>
    <rPh sb="2" eb="4">
      <t>ニンズウ</t>
    </rPh>
    <phoneticPr fontId="31"/>
  </si>
  <si>
    <t>参加人数合計</t>
    <rPh sb="0" eb="2">
      <t>サンカ</t>
    </rPh>
    <rPh sb="2" eb="4">
      <t>ニンズウ</t>
    </rPh>
    <rPh sb="4" eb="6">
      <t>ゴウケイ</t>
    </rPh>
    <phoneticPr fontId="31"/>
  </si>
  <si>
    <t>1種目参加人数</t>
    <rPh sb="1" eb="3">
      <t>シュモク</t>
    </rPh>
    <rPh sb="3" eb="5">
      <t>サンカ</t>
    </rPh>
    <rPh sb="5" eb="7">
      <t>ニンズウ</t>
    </rPh>
    <phoneticPr fontId="31"/>
  </si>
  <si>
    <t>2種目参加人数</t>
    <rPh sb="1" eb="3">
      <t>シュモク</t>
    </rPh>
    <rPh sb="3" eb="5">
      <t>サンカ</t>
    </rPh>
    <rPh sb="5" eb="7">
      <t>ニンズウ</t>
    </rPh>
    <phoneticPr fontId="31"/>
  </si>
  <si>
    <t>ﾘﾚｰのみ参加人数</t>
    <rPh sb="5" eb="7">
      <t>サンカ</t>
    </rPh>
    <rPh sb="7" eb="9">
      <t>ニンズウ</t>
    </rPh>
    <phoneticPr fontId="31"/>
  </si>
  <si>
    <t>ﾘﾚｰﾁｰﾑ数</t>
    <rPh sb="6" eb="7">
      <t>スウ</t>
    </rPh>
    <phoneticPr fontId="31"/>
  </si>
  <si>
    <t>参加料</t>
    <rPh sb="0" eb="2">
      <t>サンカ</t>
    </rPh>
    <rPh sb="2" eb="3">
      <t>リョウ</t>
    </rPh>
    <phoneticPr fontId="31"/>
  </si>
  <si>
    <t>金　　額</t>
    <rPh sb="0" eb="1">
      <t>キン</t>
    </rPh>
    <rPh sb="3" eb="4">
      <t>ガク</t>
    </rPh>
    <phoneticPr fontId="31"/>
  </si>
  <si>
    <t>人　　数</t>
    <rPh sb="0" eb="1">
      <t>ヒト</t>
    </rPh>
    <rPh sb="3" eb="4">
      <t>カズ</t>
    </rPh>
    <phoneticPr fontId="31"/>
  </si>
  <si>
    <t>合計金額</t>
    <rPh sb="0" eb="2">
      <t>ゴウケイ</t>
    </rPh>
    <rPh sb="2" eb="4">
      <t>キンガク</t>
    </rPh>
    <phoneticPr fontId="31"/>
  </si>
  <si>
    <t>ﾅﾝﾊﾞｰｶｰﾄﾞ</t>
    <phoneticPr fontId="31"/>
  </si>
  <si>
    <t>送金合計額</t>
    <rPh sb="0" eb="2">
      <t>ソウキン</t>
    </rPh>
    <rPh sb="2" eb="4">
      <t>ゴウケイ</t>
    </rPh>
    <rPh sb="4" eb="5">
      <t>ガク</t>
    </rPh>
    <phoneticPr fontId="2"/>
  </si>
  <si>
    <t>振り込み口座</t>
    <rPh sb="0" eb="1">
      <t>フ</t>
    </rPh>
    <rPh sb="2" eb="3">
      <t>コ</t>
    </rPh>
    <rPh sb="4" eb="6">
      <t>コウザ</t>
    </rPh>
    <phoneticPr fontId="31"/>
  </si>
  <si>
    <t>※金融機関から送金の場合</t>
    <rPh sb="1" eb="3">
      <t>キンユウ</t>
    </rPh>
    <rPh sb="3" eb="5">
      <t>キカン</t>
    </rPh>
    <rPh sb="7" eb="9">
      <t>ソウキン</t>
    </rPh>
    <rPh sb="10" eb="12">
      <t>バアイ</t>
    </rPh>
    <phoneticPr fontId="2"/>
  </si>
  <si>
    <t>中体連</t>
    <rPh sb="0" eb="3">
      <t>チュウタイレン</t>
    </rPh>
    <phoneticPr fontId="31"/>
  </si>
  <si>
    <t>NO.</t>
    <phoneticPr fontId="31"/>
  </si>
  <si>
    <t>審判員名</t>
    <rPh sb="0" eb="3">
      <t>シンパンイン</t>
    </rPh>
    <rPh sb="3" eb="4">
      <t>メイ</t>
    </rPh>
    <phoneticPr fontId="31"/>
  </si>
  <si>
    <t>所属学校</t>
    <rPh sb="0" eb="2">
      <t>ショゾク</t>
    </rPh>
    <rPh sb="2" eb="4">
      <t>ガッコウ</t>
    </rPh>
    <phoneticPr fontId="31"/>
  </si>
  <si>
    <t>学校住所または委嘱状郵送先</t>
    <rPh sb="0" eb="2">
      <t>ガッコウ</t>
    </rPh>
    <rPh sb="2" eb="4">
      <t>ジュウショ</t>
    </rPh>
    <rPh sb="7" eb="10">
      <t>イショクジョウ</t>
    </rPh>
    <rPh sb="10" eb="12">
      <t>ユウソウ</t>
    </rPh>
    <rPh sb="12" eb="13">
      <t>サキ</t>
    </rPh>
    <phoneticPr fontId="31"/>
  </si>
  <si>
    <t>２１日</t>
    <rPh sb="2" eb="3">
      <t>ニチ</t>
    </rPh>
    <phoneticPr fontId="31"/>
  </si>
  <si>
    <t>役職希望</t>
    <rPh sb="0" eb="2">
      <t>ヤクショク</t>
    </rPh>
    <rPh sb="2" eb="4">
      <t>キボウ</t>
    </rPh>
    <phoneticPr fontId="31"/>
  </si>
  <si>
    <t>第１希望</t>
    <rPh sb="0" eb="1">
      <t>ダイ</t>
    </rPh>
    <rPh sb="2" eb="4">
      <t>キボウ</t>
    </rPh>
    <phoneticPr fontId="31"/>
  </si>
  <si>
    <t>第２希望</t>
    <rPh sb="0" eb="1">
      <t>ダイ</t>
    </rPh>
    <rPh sb="2" eb="4">
      <t>キボウ</t>
    </rPh>
    <phoneticPr fontId="31"/>
  </si>
  <si>
    <t>Ｓ</t>
    <phoneticPr fontId="31"/>
  </si>
  <si>
    <t>Ａ</t>
    <phoneticPr fontId="31"/>
  </si>
  <si>
    <t>Ｂ</t>
    <phoneticPr fontId="31"/>
  </si>
  <si>
    <t>認</t>
    <rPh sb="0" eb="1">
      <t>ニン</t>
    </rPh>
    <phoneticPr fontId="31"/>
  </si>
  <si>
    <t>無</t>
    <rPh sb="0" eb="1">
      <t>ム</t>
    </rPh>
    <phoneticPr fontId="31"/>
  </si>
  <si>
    <t>市町村名</t>
    <rPh sb="0" eb="3">
      <t>シチョウソン</t>
    </rPh>
    <rPh sb="3" eb="4">
      <t>メイ</t>
    </rPh>
    <phoneticPr fontId="2"/>
  </si>
  <si>
    <t>学校ﾌﾘｶﾞﾅ</t>
    <rPh sb="0" eb="2">
      <t>ガッコウ</t>
    </rPh>
    <phoneticPr fontId="2"/>
  </si>
  <si>
    <t>学校番号</t>
    <rPh sb="0" eb="2">
      <t>ガッコウ</t>
    </rPh>
    <rPh sb="2" eb="4">
      <t>バンゴウ</t>
    </rPh>
    <phoneticPr fontId="2"/>
  </si>
  <si>
    <t>種目カウント</t>
    <rPh sb="0" eb="2">
      <t>シュモク</t>
    </rPh>
    <phoneticPr fontId="2"/>
  </si>
  <si>
    <t>リレーのみカウント</t>
    <phoneticPr fontId="2"/>
  </si>
  <si>
    <t>リレーチーム数カウント</t>
    <rPh sb="6" eb="7">
      <t>スウ</t>
    </rPh>
    <phoneticPr fontId="2"/>
  </si>
  <si>
    <t>様式5</t>
    <rPh sb="0" eb="2">
      <t>ヨウシキ</t>
    </rPh>
    <phoneticPr fontId="2"/>
  </si>
  <si>
    <t>合　　　　計</t>
    <rPh sb="0" eb="1">
      <t>アイ</t>
    </rPh>
    <rPh sb="5" eb="6">
      <t>ケイ</t>
    </rPh>
    <phoneticPr fontId="2"/>
  </si>
  <si>
    <t>専門委員長氏名</t>
    <rPh sb="0" eb="2">
      <t>センモン</t>
    </rPh>
    <rPh sb="2" eb="5">
      <t>イインチョウ</t>
    </rPh>
    <rPh sb="5" eb="7">
      <t>シメイ</t>
    </rPh>
    <phoneticPr fontId="2"/>
  </si>
  <si>
    <t>走高跳</t>
  </si>
  <si>
    <t>棒高跳</t>
  </si>
  <si>
    <t>走幅跳</t>
  </si>
  <si>
    <t>砲丸投</t>
  </si>
  <si>
    <t>四種競技</t>
  </si>
  <si>
    <t>200m</t>
  </si>
  <si>
    <t>400m</t>
  </si>
  <si>
    <t>800m</t>
  </si>
  <si>
    <t>1500m</t>
  </si>
  <si>
    <t>3000m</t>
  </si>
  <si>
    <t>110mH</t>
  </si>
  <si>
    <t>1年100m</t>
  </si>
  <si>
    <t>2年100m</t>
  </si>
  <si>
    <t>100mH</t>
  </si>
  <si>
    <t>様式6</t>
    <rPh sb="0" eb="2">
      <t>ヨウシキ</t>
    </rPh>
    <phoneticPr fontId="2"/>
  </si>
  <si>
    <t>【参加人数内訳】</t>
    <rPh sb="1" eb="3">
      <t>サンカ</t>
    </rPh>
    <rPh sb="3" eb="5">
      <t>ニンズウ</t>
    </rPh>
    <rPh sb="5" eb="7">
      <t>ウチワケ</t>
    </rPh>
    <phoneticPr fontId="31"/>
  </si>
  <si>
    <t>【参加料内訳】</t>
    <rPh sb="1" eb="3">
      <t>サンカ</t>
    </rPh>
    <rPh sb="3" eb="4">
      <t>リョウ</t>
    </rPh>
    <rPh sb="4" eb="6">
      <t>ウチワケ</t>
    </rPh>
    <phoneticPr fontId="31"/>
  </si>
  <si>
    <t>【ナンバーカード代金】</t>
    <rPh sb="8" eb="10">
      <t>ダイキン</t>
    </rPh>
    <phoneticPr fontId="31"/>
  </si>
  <si>
    <t>様式7</t>
    <rPh sb="0" eb="2">
      <t>ヨウシキ</t>
    </rPh>
    <phoneticPr fontId="2"/>
  </si>
  <si>
    <t>地区専門委員長作成</t>
    <rPh sb="0" eb="2">
      <t>チク</t>
    </rPh>
    <rPh sb="2" eb="4">
      <t>センモン</t>
    </rPh>
    <rPh sb="4" eb="7">
      <t>イインチョウ</t>
    </rPh>
    <rPh sb="7" eb="9">
      <t>サクセイ</t>
    </rPh>
    <phoneticPr fontId="2"/>
  </si>
  <si>
    <t>専門委員長</t>
    <rPh sb="0" eb="2">
      <t>センモン</t>
    </rPh>
    <rPh sb="2" eb="5">
      <t>イインチョウ</t>
    </rPh>
    <phoneticPr fontId="31"/>
  </si>
  <si>
    <t>資格</t>
    <rPh sb="0" eb="2">
      <t>シカク</t>
    </rPh>
    <phoneticPr fontId="31"/>
  </si>
  <si>
    <t>駐車券希望</t>
    <rPh sb="0" eb="3">
      <t>チュウシャケン</t>
    </rPh>
    <rPh sb="3" eb="5">
      <t>キボウ</t>
    </rPh>
    <phoneticPr fontId="2"/>
  </si>
  <si>
    <t>第22回北海道中学校新人陸上競技大会　審判派遣用紙</t>
    <rPh sb="0" eb="1">
      <t>ダイ</t>
    </rPh>
    <rPh sb="3" eb="4">
      <t>カイ</t>
    </rPh>
    <rPh sb="4" eb="7">
      <t>ホッカイドウ</t>
    </rPh>
    <rPh sb="7" eb="10">
      <t>チュウガッコウ</t>
    </rPh>
    <rPh sb="10" eb="12">
      <t>シンジン</t>
    </rPh>
    <rPh sb="12" eb="14">
      <t>リクジョウ</t>
    </rPh>
    <rPh sb="14" eb="16">
      <t>キョウギ</t>
    </rPh>
    <rPh sb="16" eb="18">
      <t>タイカイ</t>
    </rPh>
    <rPh sb="19" eb="21">
      <t>シンパン</t>
    </rPh>
    <rPh sb="21" eb="23">
      <t>ハケン</t>
    </rPh>
    <rPh sb="23" eb="25">
      <t>ヨウシ</t>
    </rPh>
    <phoneticPr fontId="2"/>
  </si>
  <si>
    <t>第22回北海道中学校新人陸上競技大会　申込集計表</t>
    <rPh sb="0" eb="1">
      <t>ダイ</t>
    </rPh>
    <rPh sb="3" eb="4">
      <t>カイ</t>
    </rPh>
    <rPh sb="4" eb="7">
      <t>ホッカイドウ</t>
    </rPh>
    <rPh sb="7" eb="10">
      <t>チュウガッコウ</t>
    </rPh>
    <rPh sb="10" eb="12">
      <t>シンジン</t>
    </rPh>
    <rPh sb="12" eb="14">
      <t>リクジョウ</t>
    </rPh>
    <rPh sb="14" eb="16">
      <t>キョウギ</t>
    </rPh>
    <rPh sb="16" eb="18">
      <t>タイカイ</t>
    </rPh>
    <rPh sb="19" eb="21">
      <t>モウシコミ</t>
    </rPh>
    <rPh sb="21" eb="23">
      <t>シュウケイ</t>
    </rPh>
    <rPh sb="23" eb="24">
      <t>ヒョウ</t>
    </rPh>
    <phoneticPr fontId="2"/>
  </si>
  <si>
    <t>第２２回北海道中学校新人陸上競技大会　総括表</t>
    <rPh sb="0" eb="1">
      <t>ダイ</t>
    </rPh>
    <rPh sb="3" eb="4">
      <t>カイ</t>
    </rPh>
    <rPh sb="4" eb="7">
      <t>ホッカイドウ</t>
    </rPh>
    <rPh sb="7" eb="10">
      <t>チュウガッコウ</t>
    </rPh>
    <rPh sb="10" eb="12">
      <t>シンジン</t>
    </rPh>
    <rPh sb="12" eb="14">
      <t>リクジョウ</t>
    </rPh>
    <rPh sb="14" eb="16">
      <t>キョウギ</t>
    </rPh>
    <rPh sb="16" eb="18">
      <t>タイカイ</t>
    </rPh>
    <rPh sb="19" eb="21">
      <t>ソウカツ</t>
    </rPh>
    <rPh sb="21" eb="22">
      <t>ヒョウ</t>
    </rPh>
    <phoneticPr fontId="2"/>
  </si>
  <si>
    <t>ﾌﾘｶﾞﾅ</t>
    <phoneticPr fontId="2"/>
  </si>
  <si>
    <t>【店名】北見信用金庫　常呂支店　普通預金　【口座番号】0000258</t>
    <rPh sb="1" eb="2">
      <t>ミセ</t>
    </rPh>
    <rPh sb="2" eb="3">
      <t>メイ</t>
    </rPh>
    <rPh sb="4" eb="6">
      <t>キタミ</t>
    </rPh>
    <rPh sb="6" eb="8">
      <t>シンヨウ</t>
    </rPh>
    <rPh sb="8" eb="10">
      <t>キンコ</t>
    </rPh>
    <rPh sb="11" eb="13">
      <t>トコロ</t>
    </rPh>
    <rPh sb="13" eb="15">
      <t>シテン</t>
    </rPh>
    <rPh sb="16" eb="18">
      <t>フツウ</t>
    </rPh>
    <rPh sb="18" eb="20">
      <t>ヨキン</t>
    </rPh>
    <rPh sb="22" eb="24">
      <t>コウザ</t>
    </rPh>
    <rPh sb="24" eb="26">
      <t>バンゴウ</t>
    </rPh>
    <phoneticPr fontId="2"/>
  </si>
  <si>
    <t>【口座名】ｵﾎｰﾂｸ陸上競技協会　会長　柿本　弘之(ｶｷﾓﾄ　ﾋﾛﾕｷ)</t>
    <rPh sb="1" eb="4">
      <t>コウザメイ</t>
    </rPh>
    <rPh sb="10" eb="12">
      <t>リクジョウ</t>
    </rPh>
    <rPh sb="12" eb="14">
      <t>キョウギ</t>
    </rPh>
    <rPh sb="14" eb="16">
      <t>キョウカイ</t>
    </rPh>
    <rPh sb="17" eb="19">
      <t>カイチョウ</t>
    </rPh>
    <rPh sb="20" eb="22">
      <t>カキモト</t>
    </rPh>
    <rPh sb="23" eb="25">
      <t>ヒロユキ</t>
    </rPh>
    <phoneticPr fontId="2"/>
  </si>
  <si>
    <t>第22回北海道中学校新人陸上競技大会　参加人数・送金内訳表</t>
    <rPh sb="0" eb="1">
      <t>ダイ</t>
    </rPh>
    <rPh sb="3" eb="4">
      <t>カイ</t>
    </rPh>
    <rPh sb="4" eb="7">
      <t>ホッカイドウ</t>
    </rPh>
    <rPh sb="7" eb="10">
      <t>チュウガッコウ</t>
    </rPh>
    <rPh sb="10" eb="12">
      <t>シンジン</t>
    </rPh>
    <rPh sb="12" eb="14">
      <t>リクジョウ</t>
    </rPh>
    <rPh sb="14" eb="16">
      <t>キョウギ</t>
    </rPh>
    <rPh sb="16" eb="18">
      <t>タイカイ</t>
    </rPh>
    <rPh sb="19" eb="21">
      <t>サンカ</t>
    </rPh>
    <rPh sb="21" eb="23">
      <t>ニンズウ</t>
    </rPh>
    <rPh sb="24" eb="26">
      <t>ソウキン</t>
    </rPh>
    <rPh sb="26" eb="28">
      <t>ウチワケ</t>
    </rPh>
    <rPh sb="28" eb="29">
      <t>ヒョウ</t>
    </rPh>
    <phoneticPr fontId="2"/>
  </si>
  <si>
    <t>石狩</t>
    <rPh sb="0" eb="2">
      <t>イシカリ</t>
    </rPh>
    <phoneticPr fontId="2"/>
  </si>
  <si>
    <t>小樽</t>
    <rPh sb="0" eb="2">
      <t>オタル</t>
    </rPh>
    <phoneticPr fontId="2"/>
  </si>
  <si>
    <t>後志</t>
    <rPh sb="0" eb="2">
      <t>シリベシ</t>
    </rPh>
    <phoneticPr fontId="2"/>
  </si>
  <si>
    <t>留萌</t>
    <rPh sb="0" eb="2">
      <t>ルモイ</t>
    </rPh>
    <phoneticPr fontId="2"/>
  </si>
  <si>
    <t>宗谷</t>
    <rPh sb="0" eb="2">
      <t>ソウヤ</t>
    </rPh>
    <phoneticPr fontId="2"/>
  </si>
  <si>
    <t>旭川</t>
    <rPh sb="0" eb="2">
      <t>アサヒカワ</t>
    </rPh>
    <phoneticPr fontId="2"/>
  </si>
  <si>
    <t>上川中央</t>
    <rPh sb="0" eb="2">
      <t>カミカワ</t>
    </rPh>
    <rPh sb="2" eb="4">
      <t>チュウオウ</t>
    </rPh>
    <phoneticPr fontId="2"/>
  </si>
  <si>
    <t>富良野</t>
    <rPh sb="0" eb="3">
      <t>フラノ</t>
    </rPh>
    <phoneticPr fontId="2"/>
  </si>
  <si>
    <t>名寄</t>
    <rPh sb="0" eb="2">
      <t>ナヨロ</t>
    </rPh>
    <phoneticPr fontId="2"/>
  </si>
  <si>
    <t>士別</t>
    <rPh sb="0" eb="2">
      <t>シベツ</t>
    </rPh>
    <phoneticPr fontId="2"/>
  </si>
  <si>
    <t>函館</t>
    <rPh sb="0" eb="2">
      <t>ハコダテ</t>
    </rPh>
    <phoneticPr fontId="2"/>
  </si>
  <si>
    <t>渡島</t>
    <rPh sb="0" eb="2">
      <t>オシマ</t>
    </rPh>
    <phoneticPr fontId="2"/>
  </si>
  <si>
    <t>檜山</t>
    <rPh sb="0" eb="2">
      <t>ヒヤマ</t>
    </rPh>
    <phoneticPr fontId="2"/>
  </si>
  <si>
    <t>南空知</t>
    <rPh sb="0" eb="1">
      <t>ミナミ</t>
    </rPh>
    <rPh sb="1" eb="3">
      <t>ソラチ</t>
    </rPh>
    <phoneticPr fontId="2"/>
  </si>
  <si>
    <t>北空知</t>
    <rPh sb="0" eb="1">
      <t>キタ</t>
    </rPh>
    <rPh sb="1" eb="3">
      <t>ソラチ</t>
    </rPh>
    <phoneticPr fontId="2"/>
  </si>
  <si>
    <t>日高</t>
    <rPh sb="0" eb="2">
      <t>ヒダカ</t>
    </rPh>
    <phoneticPr fontId="2"/>
  </si>
  <si>
    <t>東胆振</t>
    <rPh sb="0" eb="1">
      <t>ヒガシ</t>
    </rPh>
    <rPh sb="1" eb="3">
      <t>イブリ</t>
    </rPh>
    <phoneticPr fontId="2"/>
  </si>
  <si>
    <t>西胆振</t>
    <rPh sb="0" eb="1">
      <t>ニシ</t>
    </rPh>
    <rPh sb="1" eb="3">
      <t>イブリ</t>
    </rPh>
    <phoneticPr fontId="2"/>
  </si>
  <si>
    <t>全十勝</t>
    <rPh sb="0" eb="1">
      <t>ゼン</t>
    </rPh>
    <rPh sb="1" eb="3">
      <t>トカチ</t>
    </rPh>
    <phoneticPr fontId="2"/>
  </si>
  <si>
    <t>釧路</t>
    <rPh sb="0" eb="2">
      <t>クシロ</t>
    </rPh>
    <phoneticPr fontId="2"/>
  </si>
  <si>
    <t>根室</t>
    <rPh sb="0" eb="2">
      <t>ネムロ</t>
    </rPh>
    <phoneticPr fontId="2"/>
  </si>
  <si>
    <t>オホーツク</t>
  </si>
  <si>
    <t>【男 子】</t>
    <phoneticPr fontId="2"/>
  </si>
  <si>
    <t>【女 子】</t>
    <phoneticPr fontId="2"/>
  </si>
  <si>
    <t>4×100mR</t>
    <phoneticPr fontId="2"/>
  </si>
  <si>
    <t>２０日</t>
    <rPh sb="2" eb="3">
      <t>ニチ</t>
    </rPh>
    <phoneticPr fontId="31"/>
  </si>
  <si>
    <t>（日）</t>
    <rPh sb="1" eb="2">
      <t>ヒ</t>
    </rPh>
    <phoneticPr fontId="31"/>
  </si>
  <si>
    <t>（月）</t>
    <rPh sb="1" eb="2">
      <t>ゲツ</t>
    </rPh>
    <phoneticPr fontId="31"/>
  </si>
  <si>
    <t>道南</t>
    <rPh sb="0" eb="2">
      <t>ドウナン</t>
    </rPh>
    <phoneticPr fontId="2"/>
  </si>
  <si>
    <t>小樽後志</t>
    <rPh sb="0" eb="2">
      <t>オタル</t>
    </rPh>
    <rPh sb="2" eb="4">
      <t>シリベシ</t>
    </rPh>
    <phoneticPr fontId="2"/>
  </si>
  <si>
    <t>室蘭</t>
    <rPh sb="0" eb="2">
      <t>ムロラン</t>
    </rPh>
    <phoneticPr fontId="2"/>
  </si>
  <si>
    <t>苫小牧地方</t>
    <rPh sb="0" eb="3">
      <t>トマコマイ</t>
    </rPh>
    <rPh sb="3" eb="5">
      <t>チホウ</t>
    </rPh>
    <phoneticPr fontId="2"/>
  </si>
  <si>
    <t>道央</t>
    <rPh sb="0" eb="2">
      <t>ドウオウ</t>
    </rPh>
    <phoneticPr fontId="2"/>
  </si>
  <si>
    <t>空知</t>
    <rPh sb="0" eb="2">
      <t>ソラチ</t>
    </rPh>
    <phoneticPr fontId="2"/>
  </si>
  <si>
    <t>道北</t>
    <rPh sb="0" eb="2">
      <t>ドウホク</t>
    </rPh>
    <phoneticPr fontId="2"/>
  </si>
  <si>
    <t>十勝</t>
    <rPh sb="0" eb="2">
      <t>トカチ</t>
    </rPh>
    <phoneticPr fontId="2"/>
  </si>
  <si>
    <t>釧路地方</t>
    <rPh sb="0" eb="2">
      <t>クシロ</t>
    </rPh>
    <rPh sb="2" eb="4">
      <t>チホウ</t>
    </rPh>
    <phoneticPr fontId="2"/>
  </si>
  <si>
    <t>オホーツク</t>
    <phoneticPr fontId="2"/>
  </si>
</sst>
</file>

<file path=xl/styles.xml><?xml version="1.0" encoding="utf-8"?>
<styleSheet xmlns="http://schemas.openxmlformats.org/spreadsheetml/2006/main">
  <numFmts count="5">
    <numFmt numFmtId="5" formatCode="&quot;¥&quot;#,##0;&quot;¥&quot;\-#,##0"/>
    <numFmt numFmtId="176" formatCode="##.00"/>
    <numFmt numFmtId="177" formatCode="&quot;¥&quot;#,##0_);[Red]\(&quot;¥&quot;#,##0\)"/>
    <numFmt numFmtId="178" formatCode="#,###&quot;円&quot;"/>
    <numFmt numFmtId="179" formatCode="0_ "/>
  </numFmts>
  <fonts count="42">
    <font>
      <sz val="11"/>
      <name val="ＭＳ Ｐゴシック"/>
      <family val="3"/>
      <charset val="128"/>
    </font>
    <font>
      <sz val="11"/>
      <name val="ＭＳ Ｐゴシック"/>
      <family val="3"/>
      <charset val="128"/>
    </font>
    <font>
      <sz val="6"/>
      <name val="ＭＳ Ｐゴシック"/>
      <family val="3"/>
      <charset val="128"/>
    </font>
    <font>
      <b/>
      <sz val="11"/>
      <color indexed="14"/>
      <name val="ＭＳ Ｐゴシック"/>
      <family val="3"/>
      <charset val="128"/>
    </font>
    <font>
      <sz val="10.5"/>
      <name val="ＭＳ Ｐゴシック"/>
      <family val="3"/>
      <charset val="128"/>
    </font>
    <font>
      <sz val="12"/>
      <name val="ＭＳ Ｐゴシック"/>
      <family val="3"/>
      <charset val="128"/>
    </font>
    <font>
      <sz val="10"/>
      <name val="ＭＳ Ｐゴシック"/>
      <family val="3"/>
      <charset val="128"/>
    </font>
    <font>
      <sz val="10"/>
      <color indexed="8"/>
      <name val="ＭＳ Ｐゴシック"/>
      <family val="3"/>
      <charset val="128"/>
    </font>
    <font>
      <b/>
      <sz val="18"/>
      <color indexed="12"/>
      <name val="ＭＳ Ｐゴシック"/>
      <family val="3"/>
      <charset val="128"/>
    </font>
    <font>
      <sz val="14"/>
      <name val="ＭＳ Ｐゴシック"/>
      <family val="3"/>
      <charset val="128"/>
    </font>
    <font>
      <sz val="10.5"/>
      <color indexed="8"/>
      <name val="ＭＳ Ｐゴシック"/>
      <family val="3"/>
      <charset val="128"/>
    </font>
    <font>
      <sz val="11"/>
      <color theme="0"/>
      <name val="ＭＳ Ｐゴシック"/>
      <family val="3"/>
      <charset val="128"/>
    </font>
    <font>
      <b/>
      <sz val="16"/>
      <color theme="0"/>
      <name val="HGS創英角ｺﾞｼｯｸUB"/>
      <family val="3"/>
      <charset val="128"/>
    </font>
    <font>
      <sz val="18"/>
      <color theme="0"/>
      <name val="HGS創英角ｺﾞｼｯｸUB"/>
      <family val="3"/>
      <charset val="128"/>
    </font>
    <font>
      <sz val="14"/>
      <color theme="0"/>
      <name val="HGS創英角ｺﾞｼｯｸUB"/>
      <family val="3"/>
      <charset val="128"/>
    </font>
    <font>
      <sz val="10"/>
      <color theme="0"/>
      <name val="ＭＳ Ｐゴシック"/>
      <family val="3"/>
      <charset val="128"/>
    </font>
    <font>
      <sz val="12"/>
      <color theme="0"/>
      <name val="ＭＳ Ｐゴシック"/>
      <family val="3"/>
      <charset val="128"/>
    </font>
    <font>
      <sz val="16"/>
      <color theme="0"/>
      <name val="HGS創英角ｺﾞｼｯｸUB"/>
      <family val="3"/>
      <charset val="128"/>
    </font>
    <font>
      <sz val="16"/>
      <name val="HGS創英角ｺﾞｼｯｸUB"/>
      <family val="3"/>
      <charset val="128"/>
    </font>
    <font>
      <b/>
      <sz val="10"/>
      <color theme="0"/>
      <name val="ＭＳ Ｐゴシック"/>
      <family val="3"/>
      <charset val="128"/>
    </font>
    <font>
      <sz val="11"/>
      <color theme="0"/>
      <name val="ＭＳ Ｐゴシック"/>
      <family val="3"/>
      <charset val="128"/>
      <scheme val="minor"/>
    </font>
    <font>
      <sz val="11"/>
      <color theme="1"/>
      <name val="ＭＳ Ｐゴシック"/>
      <family val="3"/>
      <charset val="128"/>
      <scheme val="minor"/>
    </font>
    <font>
      <b/>
      <sz val="12"/>
      <color theme="0"/>
      <name val="HGS創英角ｺﾞｼｯｸUB"/>
      <family val="3"/>
      <charset val="128"/>
    </font>
    <font>
      <sz val="11"/>
      <name val="ＭＳ ゴシック"/>
      <family val="3"/>
      <charset val="128"/>
    </font>
    <font>
      <sz val="11"/>
      <name val="ＭＳ 明朝"/>
      <family val="1"/>
      <charset val="128"/>
    </font>
    <font>
      <sz val="12"/>
      <name val="ＭＳ 明朝"/>
      <family val="1"/>
      <charset val="128"/>
    </font>
    <font>
      <u/>
      <sz val="14"/>
      <name val="ＭＳ 明朝"/>
      <family val="1"/>
      <charset val="128"/>
    </font>
    <font>
      <u/>
      <sz val="11"/>
      <name val="ＭＳ 明朝"/>
      <family val="1"/>
      <charset val="128"/>
    </font>
    <font>
      <sz val="10"/>
      <name val="ＭＳ 明朝"/>
      <family val="1"/>
      <charset val="128"/>
    </font>
    <font>
      <sz val="12"/>
      <name val="ＭＳ ゴシック"/>
      <family val="3"/>
      <charset val="128"/>
    </font>
    <font>
      <sz val="10"/>
      <name val="ＭＳ ゴシック"/>
      <family val="3"/>
      <charset val="128"/>
    </font>
    <font>
      <sz val="6"/>
      <name val="ＭＳ 明朝"/>
      <family val="1"/>
      <charset val="128"/>
    </font>
    <font>
      <sz val="11"/>
      <name val="ＭＳ Ｐ明朝"/>
      <family val="1"/>
      <charset val="128"/>
    </font>
    <font>
      <sz val="16"/>
      <name val="ＭＳ 明朝"/>
      <family val="1"/>
      <charset val="128"/>
    </font>
    <font>
      <sz val="14"/>
      <name val="ＭＳ 明朝"/>
      <family val="1"/>
      <charset val="128"/>
    </font>
    <font>
      <sz val="8"/>
      <name val="ＭＳ ゴシック"/>
      <family val="3"/>
      <charset val="128"/>
    </font>
    <font>
      <sz val="8"/>
      <name val="ＭＳ Ｐゴシック"/>
      <family val="3"/>
      <charset val="128"/>
    </font>
    <font>
      <sz val="8"/>
      <color theme="0"/>
      <name val="ＭＳ Ｐゴシック"/>
      <family val="3"/>
      <charset val="128"/>
    </font>
    <font>
      <sz val="36"/>
      <name val="ＭＳ Ｐゴシック"/>
      <family val="3"/>
      <charset val="128"/>
    </font>
    <font>
      <sz val="22"/>
      <color theme="0"/>
      <name val="ＭＳ Ｐゴシック"/>
      <family val="3"/>
      <charset val="128"/>
    </font>
    <font>
      <sz val="12"/>
      <color theme="0"/>
      <name val="ＭＳ ゴシック"/>
      <family val="3"/>
      <charset val="128"/>
    </font>
    <font>
      <sz val="10"/>
      <color theme="0"/>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rgb="FFFFC000"/>
        <bgColor indexed="64"/>
      </patternFill>
    </fill>
    <fill>
      <patternFill patternType="solid">
        <fgColor theme="9" tint="0.59999389629810485"/>
        <bgColor indexed="64"/>
      </patternFill>
    </fill>
  </fills>
  <borders count="7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theme="0"/>
      </left>
      <right style="thin">
        <color theme="0"/>
      </right>
      <top style="thin">
        <color indexed="64"/>
      </top>
      <bottom style="thin">
        <color theme="0"/>
      </bottom>
      <diagonal/>
    </border>
    <border>
      <left style="thin">
        <color theme="0"/>
      </left>
      <right/>
      <top/>
      <bottom/>
      <diagonal/>
    </border>
    <border>
      <left/>
      <right/>
      <top/>
      <bottom style="medium">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theme="0"/>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theme="0"/>
      </left>
      <right style="thin">
        <color theme="0"/>
      </right>
      <top style="medium">
        <color indexed="64"/>
      </top>
      <bottom/>
      <diagonal/>
    </border>
    <border>
      <left style="thin">
        <color theme="0"/>
      </left>
      <right style="thin">
        <color theme="0"/>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theme="0"/>
      </right>
      <top style="medium">
        <color indexed="64"/>
      </top>
      <bottom style="thin">
        <color indexed="64"/>
      </bottom>
      <diagonal/>
    </border>
    <border>
      <left style="medium">
        <color theme="0"/>
      </left>
      <right style="medium">
        <color theme="0"/>
      </right>
      <top style="medium">
        <color indexed="64"/>
      </top>
      <bottom style="thin">
        <color indexed="64"/>
      </bottom>
      <diagonal/>
    </border>
    <border>
      <left style="medium">
        <color theme="0"/>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thin">
        <color indexed="64"/>
      </right>
      <top style="medium">
        <color indexed="64"/>
      </top>
      <bottom style="thin">
        <color theme="0"/>
      </bottom>
      <diagonal/>
    </border>
    <border>
      <left style="thin">
        <color indexed="64"/>
      </left>
      <right style="thin">
        <color indexed="64"/>
      </right>
      <top style="thin">
        <color indexed="64"/>
      </top>
      <bottom style="thin">
        <color theme="0"/>
      </bottom>
      <diagonal/>
    </border>
    <border>
      <left style="thin">
        <color theme="0"/>
      </left>
      <right/>
      <top style="medium">
        <color indexed="64"/>
      </top>
      <bottom style="thin">
        <color theme="0"/>
      </bottom>
      <diagonal/>
    </border>
    <border>
      <left style="thin">
        <color theme="0"/>
      </left>
      <right/>
      <top style="thin">
        <color theme="0"/>
      </top>
      <bottom style="medium">
        <color indexed="64"/>
      </bottom>
      <diagonal/>
    </border>
    <border>
      <left style="thin">
        <color theme="0"/>
      </left>
      <right style="medium">
        <color indexed="64"/>
      </right>
      <top style="medium">
        <color indexed="64"/>
      </top>
      <bottom/>
      <diagonal/>
    </border>
    <border>
      <left style="thin">
        <color theme="0"/>
      </left>
      <right style="medium">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28" fillId="0" borderId="0">
      <alignment vertical="center"/>
    </xf>
  </cellStyleXfs>
  <cellXfs count="278">
    <xf numFmtId="0" fontId="0" fillId="0" borderId="0" xfId="0">
      <alignment vertical="center"/>
    </xf>
    <xf numFmtId="0" fontId="0" fillId="0" borderId="0" xfId="0" applyFont="1" applyProtection="1">
      <alignment vertical="center"/>
    </xf>
    <xf numFmtId="0" fontId="0" fillId="0" borderId="0" xfId="0" applyFont="1" applyFill="1" applyProtection="1">
      <alignment vertical="center"/>
    </xf>
    <xf numFmtId="0" fontId="4" fillId="0" borderId="0" xfId="0" applyFont="1" applyAlignment="1" applyProtection="1">
      <alignment horizontal="center" vertical="center"/>
    </xf>
    <xf numFmtId="0" fontId="10" fillId="0" borderId="0" xfId="0" applyFont="1" applyProtection="1">
      <alignment vertical="center"/>
    </xf>
    <xf numFmtId="0" fontId="12" fillId="0" borderId="0" xfId="0" applyFont="1" applyFill="1" applyBorder="1" applyAlignment="1" applyProtection="1">
      <alignment horizontal="left" vertical="center" wrapText="1"/>
      <protection hidden="1"/>
    </xf>
    <xf numFmtId="0" fontId="8" fillId="4" borderId="0" xfId="0" applyFont="1" applyFill="1" applyAlignment="1" applyProtection="1">
      <alignment vertical="center"/>
      <protection hidden="1"/>
    </xf>
    <xf numFmtId="0" fontId="7" fillId="4" borderId="0" xfId="0" applyFont="1" applyFill="1" applyProtection="1">
      <alignment vertical="center"/>
      <protection hidden="1"/>
    </xf>
    <xf numFmtId="0" fontId="7" fillId="4" borderId="0" xfId="0" applyFont="1" applyFill="1" applyBorder="1" applyAlignment="1" applyProtection="1">
      <alignment horizontal="right" vertical="center"/>
      <protection hidden="1"/>
    </xf>
    <xf numFmtId="0" fontId="7" fillId="4" borderId="0" xfId="0" applyFont="1" applyFill="1" applyBorder="1" applyAlignment="1" applyProtection="1">
      <alignment horizontal="left" vertical="center"/>
      <protection hidden="1"/>
    </xf>
    <xf numFmtId="0" fontId="4" fillId="0" borderId="0" xfId="0" applyFont="1" applyAlignment="1" applyProtection="1">
      <alignment horizontal="center" vertical="center" shrinkToFit="1"/>
    </xf>
    <xf numFmtId="0" fontId="10" fillId="0" borderId="0" xfId="0" applyFont="1" applyAlignment="1" applyProtection="1">
      <alignment vertical="center" shrinkToFit="1"/>
    </xf>
    <xf numFmtId="0" fontId="6" fillId="0" borderId="2"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xf>
    <xf numFmtId="0" fontId="13" fillId="3" borderId="0" xfId="0" applyFont="1" applyFill="1" applyBorder="1" applyAlignment="1" applyProtection="1">
      <alignment horizontal="center" vertical="center" shrinkToFit="1"/>
      <protection hidden="1"/>
    </xf>
    <xf numFmtId="49" fontId="7" fillId="4" borderId="0" xfId="0" applyNumberFormat="1" applyFont="1" applyFill="1" applyBorder="1" applyAlignment="1" applyProtection="1">
      <alignment horizontal="left" vertical="center" indent="1"/>
      <protection hidden="1"/>
    </xf>
    <xf numFmtId="0" fontId="6" fillId="0" borderId="2" xfId="0" applyFont="1" applyBorder="1" applyAlignment="1" applyProtection="1">
      <alignment horizontal="center" vertical="center" shrinkToFit="1"/>
      <protection locked="0" hidden="1"/>
    </xf>
    <xf numFmtId="176" fontId="6" fillId="0" borderId="2" xfId="0" applyNumberFormat="1" applyFont="1" applyBorder="1" applyAlignment="1" applyProtection="1">
      <alignment horizontal="center" vertical="center" shrinkToFit="1"/>
      <protection locked="0" hidden="1"/>
    </xf>
    <xf numFmtId="0" fontId="6" fillId="5" borderId="2" xfId="0" applyFont="1" applyFill="1" applyBorder="1" applyAlignment="1" applyProtection="1">
      <alignment horizontal="center" vertical="center" shrinkToFit="1"/>
      <protection hidden="1"/>
    </xf>
    <xf numFmtId="0" fontId="6" fillId="5" borderId="2" xfId="0" applyFont="1" applyFill="1" applyBorder="1" applyAlignment="1" applyProtection="1">
      <alignment horizontal="center" vertical="center" shrinkToFit="1"/>
      <protection locked="0" hidden="1"/>
    </xf>
    <xf numFmtId="176" fontId="6" fillId="5" borderId="2" xfId="0" applyNumberFormat="1" applyFont="1" applyFill="1" applyBorder="1" applyAlignment="1" applyProtection="1">
      <alignment horizontal="center" vertical="center" shrinkToFit="1"/>
      <protection locked="0" hidden="1"/>
    </xf>
    <xf numFmtId="0" fontId="6" fillId="2" borderId="2" xfId="0" applyFont="1" applyFill="1" applyBorder="1" applyAlignment="1" applyProtection="1">
      <alignment horizontal="center" vertical="center" shrinkToFit="1"/>
      <protection locked="0" hidden="1"/>
    </xf>
    <xf numFmtId="0" fontId="20" fillId="3" borderId="19" xfId="0" applyFont="1" applyFill="1" applyBorder="1" applyAlignment="1" applyProtection="1">
      <alignment horizontal="center" vertical="center"/>
    </xf>
    <xf numFmtId="0" fontId="20" fillId="3" borderId="21" xfId="0" applyFont="1" applyFill="1" applyBorder="1" applyAlignment="1" applyProtection="1">
      <alignment horizontal="center" vertical="center" shrinkToFit="1"/>
      <protection hidden="1"/>
    </xf>
    <xf numFmtId="0" fontId="20" fillId="3" borderId="22" xfId="0" applyFont="1" applyFill="1" applyBorder="1" applyAlignment="1" applyProtection="1">
      <alignment horizontal="center" vertical="center"/>
    </xf>
    <xf numFmtId="0" fontId="20" fillId="3" borderId="28" xfId="0" applyFont="1" applyFill="1" applyBorder="1" applyAlignment="1" applyProtection="1">
      <alignment horizontal="center" vertical="center" shrinkToFit="1"/>
      <protection hidden="1"/>
    </xf>
    <xf numFmtId="0" fontId="6" fillId="4" borderId="0" xfId="0" applyFont="1" applyFill="1" applyBorder="1" applyAlignment="1" applyProtection="1">
      <alignment horizontal="center" vertical="center"/>
      <protection hidden="1"/>
    </xf>
    <xf numFmtId="0" fontId="6" fillId="4" borderId="0" xfId="0" applyFont="1" applyFill="1" applyBorder="1" applyAlignment="1" applyProtection="1">
      <alignment vertical="center" shrinkToFit="1"/>
      <protection hidden="1"/>
    </xf>
    <xf numFmtId="0" fontId="6" fillId="0" borderId="5" xfId="0" applyFont="1" applyBorder="1" applyAlignment="1" applyProtection="1">
      <alignment horizontal="center" vertical="center" shrinkToFit="1"/>
      <protection hidden="1"/>
    </xf>
    <xf numFmtId="0" fontId="6" fillId="2" borderId="5" xfId="0" applyFont="1" applyFill="1" applyBorder="1" applyAlignment="1" applyProtection="1">
      <alignment horizontal="center" vertical="center" shrinkToFit="1"/>
      <protection locked="0" hidden="1"/>
    </xf>
    <xf numFmtId="0" fontId="6" fillId="0" borderId="5" xfId="0" applyFont="1" applyBorder="1" applyAlignment="1" applyProtection="1">
      <alignment horizontal="center" vertical="center" shrinkToFit="1"/>
      <protection locked="0" hidden="1"/>
    </xf>
    <xf numFmtId="176" fontId="6" fillId="0" borderId="5" xfId="0" applyNumberFormat="1" applyFont="1" applyBorder="1" applyAlignment="1" applyProtection="1">
      <alignment horizontal="center" vertical="center" shrinkToFit="1"/>
      <protection locked="0" hidden="1"/>
    </xf>
    <xf numFmtId="0" fontId="22" fillId="3" borderId="35" xfId="0" applyFont="1" applyFill="1" applyBorder="1" applyAlignment="1" applyProtection="1">
      <alignment horizontal="left" vertical="center" wrapText="1"/>
      <protection hidden="1"/>
    </xf>
    <xf numFmtId="0" fontId="19" fillId="3" borderId="39" xfId="0" applyFont="1" applyFill="1" applyBorder="1" applyAlignment="1" applyProtection="1">
      <alignment horizontal="center" vertical="center" shrinkToFit="1"/>
    </xf>
    <xf numFmtId="0" fontId="30" fillId="2" borderId="0" xfId="3" applyFont="1" applyFill="1" applyProtection="1">
      <alignment vertical="center"/>
      <protection hidden="1"/>
    </xf>
    <xf numFmtId="0" fontId="28" fillId="2" borderId="0" xfId="3" applyFill="1" applyProtection="1">
      <alignment vertical="center"/>
      <protection hidden="1"/>
    </xf>
    <xf numFmtId="0" fontId="28" fillId="2" borderId="0" xfId="3" applyFill="1">
      <alignment vertical="center"/>
    </xf>
    <xf numFmtId="0" fontId="34" fillId="2" borderId="0" xfId="3" applyFont="1" applyFill="1" applyProtection="1">
      <alignment vertical="center"/>
      <protection hidden="1"/>
    </xf>
    <xf numFmtId="0" fontId="29" fillId="2" borderId="0" xfId="3" applyFont="1" applyFill="1" applyProtection="1">
      <alignment vertical="center"/>
      <protection hidden="1"/>
    </xf>
    <xf numFmtId="0" fontId="23" fillId="2" borderId="0" xfId="3" applyFont="1" applyFill="1" applyProtection="1">
      <alignment vertical="center"/>
      <protection hidden="1"/>
    </xf>
    <xf numFmtId="0" fontId="32" fillId="2" borderId="0" xfId="0" applyFont="1" applyFill="1" applyAlignment="1">
      <alignment horizontal="left" vertical="center"/>
    </xf>
    <xf numFmtId="0" fontId="32" fillId="2" borderId="0" xfId="0" applyFont="1" applyFill="1">
      <alignment vertical="center"/>
    </xf>
    <xf numFmtId="179" fontId="30" fillId="2" borderId="3" xfId="3" applyNumberFormat="1" applyFont="1" applyFill="1" applyBorder="1" applyProtection="1">
      <alignment vertical="center"/>
      <protection hidden="1"/>
    </xf>
    <xf numFmtId="0" fontId="30" fillId="2" borderId="2" xfId="3" applyFont="1" applyFill="1" applyBorder="1" applyAlignment="1" applyProtection="1">
      <alignment horizontal="center" vertical="center" shrinkToFit="1"/>
      <protection locked="0"/>
    </xf>
    <xf numFmtId="0" fontId="30" fillId="0" borderId="3" xfId="3" applyFont="1" applyFill="1" applyBorder="1" applyAlignment="1" applyProtection="1">
      <alignment horizontal="right" vertical="center"/>
      <protection hidden="1"/>
    </xf>
    <xf numFmtId="0" fontId="30" fillId="2" borderId="2" xfId="3" applyFont="1" applyFill="1" applyBorder="1" applyAlignment="1" applyProtection="1">
      <alignment horizontal="center" vertical="center"/>
      <protection locked="0"/>
    </xf>
    <xf numFmtId="0" fontId="28" fillId="2" borderId="0" xfId="3" applyFont="1" applyFill="1" applyAlignment="1">
      <alignment horizontal="center" vertical="center"/>
    </xf>
    <xf numFmtId="0" fontId="30" fillId="2" borderId="2" xfId="0" applyFont="1" applyFill="1" applyBorder="1" applyAlignment="1" applyProtection="1">
      <alignment horizontal="center" vertical="center"/>
      <protection locked="0"/>
    </xf>
    <xf numFmtId="0" fontId="0" fillId="0" borderId="0" xfId="0" applyFont="1" applyFill="1" applyAlignment="1" applyProtection="1">
      <alignment horizontal="left" vertical="center" indent="1"/>
    </xf>
    <xf numFmtId="0" fontId="0" fillId="0" borderId="2" xfId="0" applyFont="1" applyFill="1" applyBorder="1" applyProtection="1">
      <alignment vertical="center"/>
    </xf>
    <xf numFmtId="0" fontId="3" fillId="0" borderId="0" xfId="0" applyFont="1" applyFill="1" applyAlignment="1" applyProtection="1">
      <alignment horizontal="left" vertical="center"/>
    </xf>
    <xf numFmtId="0" fontId="0" fillId="0" borderId="2" xfId="0" applyFont="1" applyFill="1" applyBorder="1" applyAlignment="1" applyProtection="1">
      <alignment vertical="center"/>
    </xf>
    <xf numFmtId="0" fontId="0" fillId="0" borderId="2" xfId="0" applyFill="1" applyBorder="1" applyAlignment="1" applyProtection="1">
      <alignment vertical="center" shrinkToFit="1"/>
    </xf>
    <xf numFmtId="0" fontId="13" fillId="3" borderId="0" xfId="0" applyFont="1" applyFill="1" applyAlignment="1" applyProtection="1">
      <alignment horizontal="center" vertical="center" shrinkToFit="1"/>
    </xf>
    <xf numFmtId="0" fontId="0" fillId="0" borderId="2" xfId="0" applyFont="1" applyFill="1" applyBorder="1" applyAlignment="1" applyProtection="1">
      <alignment horizontal="center" vertical="center"/>
    </xf>
    <xf numFmtId="0" fontId="0" fillId="0" borderId="2" xfId="0" applyFont="1" applyBorder="1" applyAlignment="1" applyProtection="1">
      <alignment horizontal="center" vertical="center"/>
    </xf>
    <xf numFmtId="0" fontId="14" fillId="0" borderId="0" xfId="0" applyFont="1" applyFill="1" applyBorder="1" applyAlignment="1" applyProtection="1">
      <alignment vertical="center" shrinkToFit="1"/>
      <protection hidden="1"/>
    </xf>
    <xf numFmtId="0" fontId="13" fillId="0" borderId="0" xfId="0" applyFont="1" applyFill="1" applyBorder="1" applyAlignment="1" applyProtection="1">
      <alignment horizontal="center" vertical="center" shrinkToFit="1"/>
      <protection hidden="1"/>
    </xf>
    <xf numFmtId="0" fontId="10" fillId="0" borderId="0" xfId="0" applyFont="1" applyFill="1" applyAlignment="1" applyProtection="1">
      <alignment vertical="center" shrinkToFit="1"/>
    </xf>
    <xf numFmtId="0" fontId="20" fillId="3" borderId="28" xfId="0" applyFont="1" applyFill="1" applyBorder="1" applyAlignment="1" applyProtection="1">
      <alignment horizontal="center" vertical="center" shrinkToFit="1"/>
      <protection hidden="1"/>
    </xf>
    <xf numFmtId="176" fontId="6" fillId="0" borderId="5" xfId="0" applyNumberFormat="1" applyFont="1" applyFill="1" applyBorder="1" applyAlignment="1" applyProtection="1">
      <alignment horizontal="center" vertical="center" shrinkToFit="1"/>
      <protection locked="0" hidden="1"/>
    </xf>
    <xf numFmtId="176" fontId="0" fillId="0" borderId="2" xfId="0" applyNumberFormat="1" applyFont="1" applyBorder="1" applyAlignment="1" applyProtection="1">
      <alignment horizontal="center" vertical="center"/>
    </xf>
    <xf numFmtId="0" fontId="29" fillId="2" borderId="2" xfId="3" applyFont="1" applyFill="1" applyBorder="1" applyAlignment="1" applyProtection="1">
      <alignment horizontal="center" vertical="center"/>
      <protection locked="0"/>
    </xf>
    <xf numFmtId="0" fontId="1" fillId="2" borderId="2" xfId="3" applyFont="1" applyFill="1" applyBorder="1" applyAlignment="1" applyProtection="1">
      <alignment horizontal="center" vertical="center"/>
      <protection hidden="1"/>
    </xf>
    <xf numFmtId="0" fontId="30" fillId="0" borderId="2" xfId="3" applyFont="1" applyFill="1" applyBorder="1" applyAlignment="1" applyProtection="1">
      <alignment horizontal="center" vertical="center" shrinkToFit="1"/>
      <protection locked="0"/>
    </xf>
    <xf numFmtId="0" fontId="30" fillId="0" borderId="2" xfId="3" applyFont="1" applyFill="1" applyBorder="1" applyAlignment="1" applyProtection="1">
      <alignment horizontal="left" vertical="center" shrinkToFit="1"/>
      <protection locked="0"/>
    </xf>
    <xf numFmtId="0" fontId="30" fillId="2" borderId="2" xfId="3" applyFont="1" applyFill="1" applyBorder="1" applyAlignment="1" applyProtection="1">
      <alignment horizontal="left" vertical="center" shrinkToFit="1"/>
      <protection locked="0"/>
    </xf>
    <xf numFmtId="49" fontId="30" fillId="0" borderId="1" xfId="3" applyNumberFormat="1" applyFont="1" applyFill="1" applyBorder="1" applyAlignment="1" applyProtection="1">
      <alignment horizontal="left" vertical="center"/>
      <protection locked="0"/>
    </xf>
    <xf numFmtId="49" fontId="30" fillId="0" borderId="62" xfId="3" applyNumberFormat="1" applyFont="1" applyFill="1" applyBorder="1" applyAlignment="1" applyProtection="1">
      <alignment horizontal="right" vertical="center"/>
      <protection locked="0"/>
    </xf>
    <xf numFmtId="0" fontId="35" fillId="0" borderId="62" xfId="3" applyFont="1" applyFill="1" applyBorder="1" applyAlignment="1" applyProtection="1">
      <alignment horizontal="left" vertical="center"/>
      <protection hidden="1"/>
    </xf>
    <xf numFmtId="0" fontId="24" fillId="0" borderId="0" xfId="0" applyFont="1" applyProtection="1">
      <alignment vertical="center"/>
    </xf>
    <xf numFmtId="0" fontId="21" fillId="0" borderId="22" xfId="0" applyFont="1" applyFill="1" applyBorder="1" applyAlignment="1" applyProtection="1">
      <alignment horizontal="center" vertical="center" shrinkToFit="1"/>
      <protection hidden="1"/>
    </xf>
    <xf numFmtId="0" fontId="24" fillId="0" borderId="0" xfId="0" applyFont="1" applyFill="1" applyProtection="1">
      <alignment vertical="center"/>
    </xf>
    <xf numFmtId="0" fontId="21" fillId="0" borderId="2" xfId="0" applyFont="1" applyFill="1" applyBorder="1" applyAlignment="1" applyProtection="1">
      <alignment horizontal="center" vertical="center" shrinkToFit="1"/>
      <protection hidden="1"/>
    </xf>
    <xf numFmtId="49" fontId="21" fillId="0" borderId="25" xfId="0" applyNumberFormat="1" applyFont="1" applyFill="1" applyBorder="1" applyAlignment="1" applyProtection="1">
      <alignment horizontal="center" vertical="center" shrinkToFit="1"/>
      <protection hidden="1"/>
    </xf>
    <xf numFmtId="0" fontId="27" fillId="0" borderId="0" xfId="0" applyFont="1" applyBorder="1" applyAlignment="1" applyProtection="1"/>
    <xf numFmtId="0" fontId="26" fillId="0" borderId="0" xfId="0" applyFont="1" applyFill="1" applyBorder="1" applyAlignment="1" applyProtection="1"/>
    <xf numFmtId="0" fontId="28" fillId="0" borderId="0" xfId="0" applyFont="1" applyBorder="1" applyAlignment="1" applyProtection="1">
      <alignment vertical="center"/>
    </xf>
    <xf numFmtId="0" fontId="24" fillId="0" borderId="0" xfId="0" applyFont="1" applyFill="1" applyBorder="1" applyProtection="1">
      <alignment vertical="center"/>
    </xf>
    <xf numFmtId="0" fontId="37" fillId="3" borderId="13" xfId="0" applyFont="1" applyFill="1" applyBorder="1" applyAlignment="1" applyProtection="1">
      <alignment horizontal="center" vertical="center" shrinkToFit="1"/>
    </xf>
    <xf numFmtId="0" fontId="6" fillId="0" borderId="2" xfId="0" applyFont="1" applyBorder="1" applyAlignment="1" applyProtection="1">
      <alignment horizontal="center" vertical="center"/>
    </xf>
    <xf numFmtId="0" fontId="6" fillId="0" borderId="2" xfId="0" applyFont="1" applyFill="1" applyBorder="1" applyAlignment="1" applyProtection="1">
      <alignment horizontal="center" vertical="center"/>
    </xf>
    <xf numFmtId="177" fontId="0" fillId="0" borderId="2" xfId="0" applyNumberFormat="1" applyFont="1" applyFill="1" applyBorder="1" applyAlignment="1" applyProtection="1">
      <alignment vertical="center"/>
    </xf>
    <xf numFmtId="0" fontId="6" fillId="0" borderId="2" xfId="0" applyFont="1" applyBorder="1" applyAlignment="1" applyProtection="1">
      <alignment horizontal="center"/>
    </xf>
    <xf numFmtId="0" fontId="6" fillId="0" borderId="43" xfId="0" applyFont="1" applyBorder="1" applyAlignment="1" applyProtection="1">
      <alignment horizontal="center" vertical="center"/>
    </xf>
    <xf numFmtId="0" fontId="6" fillId="0" borderId="43" xfId="0" applyFont="1" applyBorder="1" applyAlignment="1" applyProtection="1">
      <alignment horizontal="center" vertical="center" shrinkToFit="1"/>
    </xf>
    <xf numFmtId="177" fontId="0" fillId="0" borderId="43" xfId="0" applyNumberFormat="1" applyFont="1" applyFill="1" applyBorder="1" applyAlignment="1" applyProtection="1">
      <alignment vertical="center"/>
    </xf>
    <xf numFmtId="0" fontId="6" fillId="0" borderId="49" xfId="0" applyFont="1" applyBorder="1" applyAlignment="1" applyProtection="1">
      <alignment horizontal="center" vertical="center"/>
    </xf>
    <xf numFmtId="0" fontId="6" fillId="0" borderId="50" xfId="0" applyFont="1" applyBorder="1" applyAlignment="1" applyProtection="1">
      <alignment horizontal="center" vertical="center"/>
    </xf>
    <xf numFmtId="38" fontId="6" fillId="0" borderId="28" xfId="1" applyFont="1" applyBorder="1" applyAlignment="1" applyProtection="1">
      <alignment horizontal="center" vertical="center" shrinkToFit="1"/>
    </xf>
    <xf numFmtId="5" fontId="17" fillId="3" borderId="52" xfId="0" applyNumberFormat="1" applyFont="1" applyFill="1" applyBorder="1" applyAlignment="1" applyProtection="1">
      <alignment horizontal="center" vertical="center" shrinkToFit="1"/>
    </xf>
    <xf numFmtId="0" fontId="36"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36" fillId="0" borderId="0"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177" fontId="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left" vertical="center"/>
    </xf>
    <xf numFmtId="0" fontId="6" fillId="0" borderId="0" xfId="0" applyFont="1" applyFill="1" applyBorder="1" applyAlignment="1" applyProtection="1">
      <alignment vertical="center" shrinkToFit="1"/>
    </xf>
    <xf numFmtId="38" fontId="6" fillId="0" borderId="0" xfId="1" applyFont="1" applyFill="1" applyBorder="1" applyAlignment="1" applyProtection="1">
      <alignment horizontal="center" vertical="center" shrinkToFit="1"/>
    </xf>
    <xf numFmtId="5" fontId="18" fillId="0" borderId="0" xfId="0" applyNumberFormat="1" applyFont="1" applyFill="1" applyBorder="1" applyAlignment="1" applyProtection="1">
      <alignment horizontal="center" vertical="center" shrinkToFit="1"/>
    </xf>
    <xf numFmtId="0" fontId="41" fillId="3" borderId="7" xfId="3" applyFont="1" applyFill="1" applyBorder="1" applyAlignment="1" applyProtection="1">
      <alignment horizontal="center" vertical="center"/>
      <protection hidden="1"/>
    </xf>
    <xf numFmtId="0" fontId="41" fillId="3" borderId="13" xfId="3" applyFont="1" applyFill="1" applyBorder="1" applyAlignment="1" applyProtection="1">
      <alignment horizontal="center" vertical="center"/>
      <protection hidden="1"/>
    </xf>
    <xf numFmtId="0" fontId="0" fillId="0" borderId="2" xfId="0" applyFont="1" applyBorder="1" applyProtection="1">
      <alignment vertical="center"/>
    </xf>
    <xf numFmtId="0" fontId="20" fillId="3" borderId="28" xfId="0" applyFont="1" applyFill="1" applyBorder="1" applyAlignment="1" applyProtection="1">
      <alignment horizontal="center" vertical="center" shrinkToFit="1"/>
      <protection hidden="1"/>
    </xf>
    <xf numFmtId="0" fontId="20" fillId="3" borderId="21" xfId="0" applyFont="1" applyFill="1" applyBorder="1" applyAlignment="1" applyProtection="1">
      <alignment horizontal="center" vertical="center" shrinkToFit="1"/>
      <protection hidden="1"/>
    </xf>
    <xf numFmtId="0" fontId="21" fillId="0" borderId="22" xfId="0" applyFont="1" applyFill="1" applyBorder="1" applyAlignment="1" applyProtection="1">
      <alignment horizontal="center" vertical="center" shrinkToFit="1"/>
      <protection hidden="1"/>
    </xf>
    <xf numFmtId="0" fontId="1" fillId="0" borderId="0" xfId="0" applyFont="1" applyAlignment="1" applyProtection="1">
      <alignment horizontal="center" vertical="center"/>
    </xf>
    <xf numFmtId="0" fontId="5" fillId="0" borderId="2" xfId="2" applyFont="1" applyBorder="1" applyAlignment="1" applyProtection="1">
      <alignment horizontal="center" vertical="center"/>
      <protection hidden="1"/>
    </xf>
    <xf numFmtId="0" fontId="5" fillId="0" borderId="2" xfId="2" quotePrefix="1" applyNumberFormat="1" applyFont="1" applyBorder="1" applyAlignment="1" applyProtection="1">
      <alignment horizontal="center" vertical="center" shrinkToFit="1"/>
    </xf>
    <xf numFmtId="0" fontId="24" fillId="0" borderId="0" xfId="0" applyFont="1" applyAlignment="1" applyProtection="1">
      <alignment vertical="center"/>
    </xf>
    <xf numFmtId="0" fontId="24" fillId="0" borderId="0" xfId="0" applyFont="1" applyFill="1" applyAlignment="1" applyProtection="1">
      <alignment vertical="center"/>
    </xf>
    <xf numFmtId="0" fontId="27" fillId="0" borderId="0" xfId="0" applyFont="1" applyBorder="1" applyAlignment="1" applyProtection="1">
      <alignment vertical="center"/>
    </xf>
    <xf numFmtId="0" fontId="26"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1" fillId="0" borderId="0" xfId="0" applyFont="1" applyAlignment="1" applyProtection="1">
      <alignment vertical="center"/>
    </xf>
    <xf numFmtId="0" fontId="5" fillId="0" borderId="0" xfId="0" applyFont="1" applyFill="1" applyAlignment="1" applyProtection="1">
      <alignment vertical="center"/>
    </xf>
    <xf numFmtId="5" fontId="5" fillId="0" borderId="0" xfId="0" applyNumberFormat="1" applyFont="1" applyFill="1" applyAlignment="1" applyProtection="1">
      <alignment horizontal="center" vertical="center"/>
    </xf>
    <xf numFmtId="5" fontId="5" fillId="0" borderId="0" xfId="0" applyNumberFormat="1" applyFont="1" applyFill="1" applyAlignment="1" applyProtection="1">
      <alignment vertical="center"/>
    </xf>
    <xf numFmtId="0" fontId="0" fillId="0" borderId="0" xfId="0" applyFont="1" applyFill="1" applyAlignment="1" applyProtection="1">
      <alignment vertical="center"/>
    </xf>
    <xf numFmtId="0" fontId="0" fillId="0" borderId="0" xfId="0" applyFill="1" applyAlignment="1" applyProtection="1">
      <alignment vertical="center"/>
    </xf>
    <xf numFmtId="0" fontId="0" fillId="0" borderId="0" xfId="0" applyFont="1" applyFill="1" applyBorder="1" applyAlignment="1" applyProtection="1">
      <alignment vertical="center"/>
    </xf>
    <xf numFmtId="0" fontId="30" fillId="2" borderId="2" xfId="3" applyFont="1" applyFill="1" applyBorder="1" applyProtection="1">
      <alignment vertical="center"/>
      <protection locked="0" hidden="1"/>
    </xf>
    <xf numFmtId="0" fontId="30" fillId="2" borderId="2" xfId="3" applyFont="1" applyFill="1" applyBorder="1" applyProtection="1">
      <alignment vertical="center"/>
      <protection locked="0"/>
    </xf>
    <xf numFmtId="0" fontId="28" fillId="2" borderId="2" xfId="3" applyFill="1" applyBorder="1" applyProtection="1">
      <alignment vertical="center"/>
      <protection locked="0"/>
    </xf>
    <xf numFmtId="0" fontId="30" fillId="2" borderId="62" xfId="3" applyFont="1" applyFill="1" applyBorder="1" applyProtection="1">
      <alignment vertical="center"/>
      <protection locked="0" hidden="1"/>
    </xf>
    <xf numFmtId="0" fontId="30" fillId="2" borderId="62" xfId="3" applyFont="1" applyFill="1" applyBorder="1" applyProtection="1">
      <alignment vertical="center"/>
      <protection locked="0"/>
    </xf>
    <xf numFmtId="0" fontId="28" fillId="2" borderId="62" xfId="3" applyFill="1" applyBorder="1" applyProtection="1">
      <alignment vertical="center"/>
      <protection locked="0"/>
    </xf>
    <xf numFmtId="0" fontId="30" fillId="2" borderId="1" xfId="3" applyFont="1" applyFill="1" applyBorder="1" applyProtection="1">
      <alignment vertical="center"/>
      <protection locked="0" hidden="1"/>
    </xf>
    <xf numFmtId="0" fontId="30" fillId="2" borderId="1" xfId="3" applyFont="1" applyFill="1" applyBorder="1" applyProtection="1">
      <alignment vertical="center"/>
      <protection locked="0"/>
    </xf>
    <xf numFmtId="0" fontId="28" fillId="2" borderId="1" xfId="3" applyFill="1" applyBorder="1" applyProtection="1">
      <alignment vertical="center"/>
      <protection locked="0"/>
    </xf>
    <xf numFmtId="0" fontId="0" fillId="0" borderId="3" xfId="0" applyFont="1" applyFill="1" applyBorder="1" applyAlignment="1" applyProtection="1">
      <alignment horizontal="center" vertical="center"/>
    </xf>
    <xf numFmtId="0" fontId="0" fillId="0" borderId="3" xfId="0" applyFont="1" applyFill="1" applyBorder="1" applyAlignment="1" applyProtection="1">
      <alignment horizontal="left" vertical="center"/>
    </xf>
    <xf numFmtId="0" fontId="19" fillId="3" borderId="37" xfId="0" applyFont="1" applyFill="1" applyBorder="1" applyAlignment="1" applyProtection="1">
      <alignment horizontal="center" vertical="center" shrinkToFit="1"/>
    </xf>
    <xf numFmtId="0" fontId="19" fillId="3" borderId="39" xfId="0" applyFont="1" applyFill="1" applyBorder="1" applyAlignment="1" applyProtection="1">
      <alignment horizontal="center" vertical="center" shrinkToFit="1"/>
    </xf>
    <xf numFmtId="0" fontId="19" fillId="3" borderId="37" xfId="0" applyFont="1" applyFill="1" applyBorder="1" applyAlignment="1" applyProtection="1">
      <alignment horizontal="center" vertical="center" wrapText="1"/>
      <protection hidden="1"/>
    </xf>
    <xf numFmtId="0" fontId="22" fillId="3" borderId="33" xfId="0" applyFont="1" applyFill="1" applyBorder="1" applyAlignment="1" applyProtection="1">
      <alignment horizontal="left" vertical="center" wrapText="1"/>
      <protection hidden="1"/>
    </xf>
    <xf numFmtId="0" fontId="22" fillId="3" borderId="34" xfId="0" applyFont="1" applyFill="1" applyBorder="1" applyAlignment="1" applyProtection="1">
      <alignment horizontal="left" vertical="center" wrapText="1"/>
      <protection hidden="1"/>
    </xf>
    <xf numFmtId="0" fontId="22" fillId="3" borderId="35" xfId="0" applyFont="1" applyFill="1" applyBorder="1" applyAlignment="1" applyProtection="1">
      <alignment horizontal="left" vertical="center" wrapText="1"/>
      <protection hidden="1"/>
    </xf>
    <xf numFmtId="0" fontId="13" fillId="3" borderId="0" xfId="0" applyFont="1" applyFill="1" applyAlignment="1" applyProtection="1">
      <alignment horizontal="center" vertical="center" shrinkToFit="1"/>
    </xf>
    <xf numFmtId="0" fontId="13" fillId="3" borderId="0" xfId="0" applyFont="1" applyFill="1" applyBorder="1" applyAlignment="1" applyProtection="1">
      <alignment horizontal="center" vertical="center" shrinkToFit="1"/>
      <protection hidden="1"/>
    </xf>
    <xf numFmtId="0" fontId="21" fillId="0" borderId="22" xfId="0" applyFont="1" applyFill="1" applyBorder="1" applyAlignment="1" applyProtection="1">
      <alignment horizontal="center" vertical="center" shrinkToFit="1"/>
      <protection locked="0" hidden="1"/>
    </xf>
    <xf numFmtId="0" fontId="21" fillId="0" borderId="2" xfId="0" applyFont="1" applyFill="1" applyBorder="1" applyAlignment="1" applyProtection="1">
      <alignment horizontal="center" vertical="center" shrinkToFit="1"/>
      <protection locked="0" hidden="1"/>
    </xf>
    <xf numFmtId="0" fontId="20" fillId="3" borderId="66" xfId="0" applyFont="1" applyFill="1" applyBorder="1" applyAlignment="1" applyProtection="1">
      <alignment horizontal="center" vertical="center" shrinkToFit="1"/>
      <protection hidden="1"/>
    </xf>
    <xf numFmtId="0" fontId="20" fillId="3" borderId="67" xfId="0" applyFont="1" applyFill="1" applyBorder="1" applyAlignment="1" applyProtection="1">
      <alignment horizontal="center" vertical="center" shrinkToFit="1"/>
      <protection hidden="1"/>
    </xf>
    <xf numFmtId="0" fontId="20" fillId="3" borderId="68" xfId="0" applyFont="1" applyFill="1" applyBorder="1" applyAlignment="1" applyProtection="1">
      <alignment horizontal="center" vertical="center" shrinkToFit="1"/>
      <protection hidden="1"/>
    </xf>
    <xf numFmtId="0" fontId="20" fillId="3" borderId="63" xfId="0" applyFont="1" applyFill="1" applyBorder="1" applyAlignment="1" applyProtection="1">
      <alignment horizontal="center" vertical="center" shrinkToFit="1"/>
      <protection hidden="1"/>
    </xf>
    <xf numFmtId="0" fontId="20" fillId="3" borderId="64" xfId="0" applyFont="1" applyFill="1" applyBorder="1" applyAlignment="1" applyProtection="1">
      <alignment horizontal="center" vertical="center" shrinkToFit="1"/>
      <protection hidden="1"/>
    </xf>
    <xf numFmtId="0" fontId="20" fillId="3" borderId="65" xfId="0" applyFont="1" applyFill="1" applyBorder="1" applyAlignment="1" applyProtection="1">
      <alignment horizontal="center" vertical="center" shrinkToFit="1"/>
      <protection hidden="1"/>
    </xf>
    <xf numFmtId="0" fontId="19" fillId="3" borderId="72" xfId="0" applyFont="1" applyFill="1" applyBorder="1" applyAlignment="1" applyProtection="1">
      <alignment horizontal="center" vertical="center" shrinkToFit="1"/>
    </xf>
    <xf numFmtId="0" fontId="19" fillId="3" borderId="73" xfId="0" applyFont="1" applyFill="1" applyBorder="1" applyAlignment="1" applyProtection="1">
      <alignment horizontal="center" vertical="center" shrinkToFit="1"/>
    </xf>
    <xf numFmtId="0" fontId="21" fillId="0" borderId="22" xfId="0"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protection locked="0"/>
    </xf>
    <xf numFmtId="0" fontId="20" fillId="3" borderId="69" xfId="0" applyFont="1" applyFill="1" applyBorder="1" applyAlignment="1" applyProtection="1">
      <alignment horizontal="center" vertical="center"/>
    </xf>
    <xf numFmtId="49" fontId="21" fillId="0" borderId="31" xfId="0" applyNumberFormat="1" applyFont="1" applyFill="1" applyBorder="1" applyAlignment="1" applyProtection="1">
      <alignment horizontal="center" vertical="center" shrinkToFit="1"/>
      <protection locked="0" hidden="1"/>
    </xf>
    <xf numFmtId="49" fontId="21" fillId="0" borderId="32" xfId="0" applyNumberFormat="1" applyFont="1" applyFill="1" applyBorder="1" applyAlignment="1" applyProtection="1">
      <alignment horizontal="center" vertical="center" shrinkToFit="1"/>
      <protection locked="0" hidden="1"/>
    </xf>
    <xf numFmtId="0" fontId="19" fillId="3" borderId="46" xfId="0" applyFont="1" applyFill="1" applyBorder="1" applyAlignment="1" applyProtection="1">
      <alignment horizontal="center" vertical="center" shrinkToFit="1"/>
    </xf>
    <xf numFmtId="0" fontId="19" fillId="3" borderId="47" xfId="0" applyFont="1" applyFill="1" applyBorder="1" applyAlignment="1" applyProtection="1">
      <alignment horizontal="center" vertical="center" shrinkToFit="1"/>
    </xf>
    <xf numFmtId="0" fontId="19" fillId="3" borderId="70" xfId="0" applyFont="1" applyFill="1" applyBorder="1" applyAlignment="1" applyProtection="1">
      <alignment horizontal="center" vertical="center" shrinkToFit="1"/>
    </xf>
    <xf numFmtId="0" fontId="19" fillId="3" borderId="71" xfId="0" applyFont="1" applyFill="1" applyBorder="1" applyAlignment="1" applyProtection="1">
      <alignment horizontal="center" vertical="center" shrinkToFit="1"/>
    </xf>
    <xf numFmtId="0" fontId="21" fillId="0" borderId="2"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shrinkToFit="1"/>
      <protection locked="0" hidden="1"/>
    </xf>
    <xf numFmtId="0" fontId="20" fillId="3" borderId="28" xfId="0" applyFont="1" applyFill="1" applyBorder="1" applyAlignment="1" applyProtection="1">
      <alignment horizontal="center" vertical="center" shrinkToFit="1"/>
      <protection hidden="1"/>
    </xf>
    <xf numFmtId="0" fontId="21" fillId="0" borderId="44" xfId="0" applyFont="1" applyFill="1" applyBorder="1" applyAlignment="1" applyProtection="1">
      <alignment horizontal="center" vertical="center" shrinkToFit="1"/>
      <protection hidden="1"/>
    </xf>
    <xf numFmtId="0" fontId="21" fillId="0" borderId="31" xfId="0" applyFont="1" applyFill="1" applyBorder="1" applyAlignment="1" applyProtection="1">
      <alignment horizontal="center" vertical="center" shrinkToFit="1"/>
      <protection hidden="1"/>
    </xf>
    <xf numFmtId="0" fontId="19" fillId="3" borderId="36" xfId="0" applyFont="1" applyFill="1" applyBorder="1" applyAlignment="1" applyProtection="1">
      <alignment horizontal="center" vertical="center" shrinkToFit="1"/>
      <protection hidden="1"/>
    </xf>
    <xf numFmtId="0" fontId="19" fillId="3" borderId="38" xfId="0" applyFont="1" applyFill="1" applyBorder="1" applyAlignment="1" applyProtection="1">
      <alignment horizontal="center" vertical="center" shrinkToFit="1"/>
      <protection hidden="1"/>
    </xf>
    <xf numFmtId="0" fontId="15" fillId="3" borderId="11" xfId="0" applyFont="1" applyFill="1" applyBorder="1" applyAlignment="1" applyProtection="1">
      <alignment horizontal="center" vertical="center"/>
    </xf>
    <xf numFmtId="0" fontId="15" fillId="3" borderId="14" xfId="0" applyFont="1" applyFill="1" applyBorder="1" applyAlignment="1" applyProtection="1">
      <alignment horizontal="center" vertical="center"/>
    </xf>
    <xf numFmtId="0" fontId="11" fillId="3" borderId="7" xfId="0" applyFont="1" applyFill="1" applyBorder="1" applyAlignment="1" applyProtection="1">
      <alignment horizontal="center" vertical="center"/>
    </xf>
    <xf numFmtId="0" fontId="11" fillId="3" borderId="13" xfId="0" applyFont="1" applyFill="1" applyBorder="1" applyAlignment="1" applyProtection="1">
      <alignment horizontal="center" vertical="center"/>
    </xf>
    <xf numFmtId="0" fontId="11" fillId="3" borderId="10" xfId="0" applyFont="1" applyFill="1" applyBorder="1" applyAlignment="1" applyProtection="1">
      <alignment horizontal="center" vertical="center"/>
    </xf>
    <xf numFmtId="0" fontId="11" fillId="3" borderId="12" xfId="0" applyFont="1" applyFill="1" applyBorder="1" applyAlignment="1" applyProtection="1">
      <alignment horizontal="center" vertical="center"/>
    </xf>
    <xf numFmtId="0" fontId="37" fillId="3" borderId="7" xfId="0" applyFont="1" applyFill="1" applyBorder="1" applyAlignment="1" applyProtection="1">
      <alignment horizontal="center" vertical="center"/>
    </xf>
    <xf numFmtId="0" fontId="14" fillId="3" borderId="0" xfId="0" applyFont="1" applyFill="1" applyAlignment="1" applyProtection="1">
      <alignment horizontal="center" vertical="center" shrinkToFit="1"/>
    </xf>
    <xf numFmtId="0" fontId="20" fillId="3" borderId="20" xfId="0" applyFont="1" applyFill="1" applyBorder="1" applyAlignment="1" applyProtection="1">
      <alignment horizontal="center" vertical="center" shrinkToFit="1"/>
      <protection hidden="1"/>
    </xf>
    <xf numFmtId="0" fontId="20" fillId="3" borderId="21" xfId="0" applyFont="1" applyFill="1" applyBorder="1" applyAlignment="1" applyProtection="1">
      <alignment horizontal="center" vertical="center" shrinkToFit="1"/>
      <protection hidden="1"/>
    </xf>
    <xf numFmtId="0" fontId="21" fillId="0" borderId="22" xfId="0" applyFont="1" applyFill="1" applyBorder="1" applyAlignment="1" applyProtection="1">
      <alignment horizontal="center" vertical="center" shrinkToFit="1"/>
      <protection hidden="1"/>
    </xf>
    <xf numFmtId="0" fontId="21" fillId="0" borderId="22" xfId="0" applyFont="1" applyFill="1" applyBorder="1" applyAlignment="1" applyProtection="1">
      <alignment horizontal="center" vertical="center"/>
    </xf>
    <xf numFmtId="0" fontId="21" fillId="0" borderId="23" xfId="0" applyFont="1" applyFill="1" applyBorder="1" applyAlignment="1" applyProtection="1">
      <alignment horizontal="center" vertical="center"/>
    </xf>
    <xf numFmtId="0" fontId="14" fillId="3" borderId="8" xfId="0" applyFont="1" applyFill="1" applyBorder="1" applyAlignment="1" applyProtection="1">
      <alignment horizontal="center" vertical="center" shrinkToFit="1"/>
      <protection hidden="1"/>
    </xf>
    <xf numFmtId="0" fontId="14" fillId="3" borderId="0" xfId="0" applyFont="1" applyFill="1" applyBorder="1" applyAlignment="1" applyProtection="1">
      <alignment horizontal="center" vertical="center" shrinkToFit="1"/>
      <protection hidden="1"/>
    </xf>
    <xf numFmtId="0" fontId="21" fillId="0" borderId="3" xfId="0" applyFont="1" applyFill="1" applyBorder="1" applyAlignment="1" applyProtection="1">
      <alignment horizontal="center" vertical="center"/>
    </xf>
    <xf numFmtId="0" fontId="21" fillId="0" borderId="4" xfId="0" applyFont="1" applyFill="1" applyBorder="1" applyAlignment="1" applyProtection="1">
      <alignment horizontal="center" vertical="center"/>
    </xf>
    <xf numFmtId="49" fontId="21" fillId="0" borderId="31" xfId="0" applyNumberFormat="1" applyFont="1" applyFill="1" applyBorder="1" applyAlignment="1" applyProtection="1">
      <alignment horizontal="center" vertical="center" shrinkToFit="1"/>
      <protection hidden="1"/>
    </xf>
    <xf numFmtId="0" fontId="21" fillId="0" borderId="31" xfId="0" applyNumberFormat="1" applyFont="1" applyFill="1" applyBorder="1" applyAlignment="1" applyProtection="1">
      <alignment horizontal="center" vertical="center" shrinkToFit="1"/>
      <protection hidden="1"/>
    </xf>
    <xf numFmtId="0" fontId="21" fillId="0" borderId="32" xfId="0" applyNumberFormat="1" applyFont="1" applyFill="1" applyBorder="1" applyAlignment="1" applyProtection="1">
      <alignment horizontal="center" vertical="center" shrinkToFit="1"/>
      <protection hidden="1"/>
    </xf>
    <xf numFmtId="0" fontId="6" fillId="0" borderId="48" xfId="0" applyFont="1" applyBorder="1" applyAlignment="1" applyProtection="1">
      <alignment horizontal="center" vertical="center"/>
    </xf>
    <xf numFmtId="0" fontId="6" fillId="0" borderId="49" xfId="0" applyFont="1" applyBorder="1" applyAlignment="1" applyProtection="1">
      <alignment horizontal="center" vertical="center"/>
    </xf>
    <xf numFmtId="0" fontId="6" fillId="0" borderId="51" xfId="0" applyFont="1" applyBorder="1" applyAlignment="1" applyProtection="1">
      <alignment horizontal="center" vertical="center" shrinkToFit="1"/>
    </xf>
    <xf numFmtId="0" fontId="6" fillId="0" borderId="28" xfId="0" applyFont="1" applyBorder="1" applyAlignment="1" applyProtection="1">
      <alignment horizontal="center" vertical="center" shrinkToFit="1"/>
    </xf>
    <xf numFmtId="0" fontId="20" fillId="3" borderId="24" xfId="0" applyFont="1" applyFill="1" applyBorder="1" applyAlignment="1" applyProtection="1">
      <alignment horizontal="center" vertical="center" shrinkToFit="1"/>
      <protection hidden="1"/>
    </xf>
    <xf numFmtId="0" fontId="20" fillId="3" borderId="5" xfId="0" applyFont="1" applyFill="1" applyBorder="1" applyAlignment="1" applyProtection="1">
      <alignment horizontal="center" vertical="center" shrinkToFit="1"/>
      <protection hidden="1"/>
    </xf>
    <xf numFmtId="0" fontId="21" fillId="0" borderId="2" xfId="0" applyFont="1" applyFill="1" applyBorder="1" applyAlignment="1" applyProtection="1">
      <alignment horizontal="center" vertical="center"/>
    </xf>
    <xf numFmtId="0" fontId="20" fillId="3" borderId="15" xfId="0" applyFont="1" applyFill="1" applyBorder="1" applyAlignment="1" applyProtection="1">
      <alignment horizontal="center" vertical="center" shrinkToFit="1"/>
    </xf>
    <xf numFmtId="0" fontId="20" fillId="3" borderId="16" xfId="0" applyFont="1" applyFill="1" applyBorder="1" applyAlignment="1" applyProtection="1">
      <alignment horizontal="center" vertical="center" shrinkToFit="1"/>
    </xf>
    <xf numFmtId="0" fontId="16" fillId="3" borderId="60" xfId="0" applyFont="1" applyFill="1" applyBorder="1" applyAlignment="1" applyProtection="1">
      <alignment horizontal="center" vertical="center"/>
    </xf>
    <xf numFmtId="0" fontId="16" fillId="3" borderId="61" xfId="0" applyFont="1" applyFill="1" applyBorder="1" applyAlignment="1" applyProtection="1">
      <alignment horizontal="center" vertical="center"/>
    </xf>
    <xf numFmtId="0" fontId="5" fillId="0" borderId="2" xfId="2" applyFont="1" applyBorder="1" applyAlignment="1" applyProtection="1">
      <alignment horizontal="center" vertical="center"/>
      <protection hidden="1"/>
    </xf>
    <xf numFmtId="0" fontId="9" fillId="5" borderId="2" xfId="2" applyFont="1" applyFill="1" applyBorder="1" applyAlignment="1" applyProtection="1">
      <alignment horizontal="center" vertical="center"/>
      <protection hidden="1"/>
    </xf>
    <xf numFmtId="3" fontId="25" fillId="0" borderId="29" xfId="0" applyNumberFormat="1" applyFont="1" applyFill="1" applyBorder="1" applyAlignment="1" applyProtection="1">
      <alignment horizontal="center" vertical="center" shrinkToFit="1"/>
    </xf>
    <xf numFmtId="3" fontId="25" fillId="0" borderId="26" xfId="0" applyNumberFormat="1" applyFont="1" applyFill="1" applyBorder="1" applyAlignment="1" applyProtection="1">
      <alignment horizontal="center" vertical="center" shrinkToFit="1"/>
    </xf>
    <xf numFmtId="3" fontId="25" fillId="0" borderId="45" xfId="0" applyNumberFormat="1" applyFont="1" applyFill="1" applyBorder="1" applyAlignment="1" applyProtection="1">
      <alignment horizontal="center" vertical="center" shrinkToFit="1"/>
    </xf>
    <xf numFmtId="178" fontId="5" fillId="0" borderId="2" xfId="0" applyNumberFormat="1" applyFont="1" applyFill="1" applyBorder="1" applyAlignment="1" applyProtection="1">
      <alignment horizontal="center" vertical="center"/>
    </xf>
    <xf numFmtId="178" fontId="5" fillId="0" borderId="31" xfId="0" applyNumberFormat="1" applyFont="1" applyFill="1" applyBorder="1" applyAlignment="1" applyProtection="1">
      <alignment horizontal="center" vertical="center"/>
    </xf>
    <xf numFmtId="3" fontId="25" fillId="0" borderId="3" xfId="0" applyNumberFormat="1" applyFont="1" applyFill="1" applyBorder="1" applyAlignment="1" applyProtection="1">
      <alignment horizontal="center" vertical="center" shrinkToFit="1"/>
    </xf>
    <xf numFmtId="3" fontId="25" fillId="0" borderId="4" xfId="0" applyNumberFormat="1" applyFont="1" applyFill="1" applyBorder="1" applyAlignment="1" applyProtection="1">
      <alignment horizontal="center" vertical="center" shrinkToFit="1"/>
    </xf>
    <xf numFmtId="3" fontId="25" fillId="0" borderId="25" xfId="0" applyNumberFormat="1" applyFont="1" applyFill="1" applyBorder="1" applyAlignment="1" applyProtection="1">
      <alignment horizontal="center" vertical="center" shrinkToFit="1"/>
    </xf>
    <xf numFmtId="5" fontId="16" fillId="3" borderId="60" xfId="0" applyNumberFormat="1"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9" fillId="6" borderId="58" xfId="0" applyFont="1" applyFill="1" applyBorder="1" applyAlignment="1" applyProtection="1">
      <alignment horizontal="left" vertical="center"/>
    </xf>
    <xf numFmtId="0" fontId="9" fillId="6" borderId="56" xfId="0" applyFont="1" applyFill="1" applyBorder="1" applyAlignment="1" applyProtection="1">
      <alignment horizontal="left" vertical="center"/>
    </xf>
    <xf numFmtId="0" fontId="9" fillId="6" borderId="57" xfId="0" applyFont="1" applyFill="1" applyBorder="1" applyAlignment="1" applyProtection="1">
      <alignment horizontal="left" vertical="center"/>
    </xf>
    <xf numFmtId="0" fontId="15" fillId="3" borderId="59" xfId="0" applyFont="1" applyFill="1" applyBorder="1" applyAlignment="1" applyProtection="1">
      <alignment horizontal="center" vertical="center"/>
    </xf>
    <xf numFmtId="0" fontId="15" fillId="3" borderId="60"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38" fontId="5" fillId="0" borderId="2" xfId="2" applyNumberFormat="1" applyFont="1" applyBorder="1" applyAlignment="1" applyProtection="1">
      <alignment horizontal="center" vertical="center"/>
      <protection hidden="1"/>
    </xf>
    <xf numFmtId="0" fontId="9" fillId="7" borderId="2" xfId="2" applyFont="1" applyFill="1" applyBorder="1" applyAlignment="1" applyProtection="1">
      <alignment horizontal="center" vertical="center"/>
      <protection hidden="1"/>
    </xf>
    <xf numFmtId="0" fontId="16" fillId="3" borderId="59" xfId="0" applyFont="1" applyFill="1" applyBorder="1" applyAlignment="1" applyProtection="1">
      <alignment horizontal="center" vertical="center"/>
    </xf>
    <xf numFmtId="0" fontId="5" fillId="2" borderId="4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25" fillId="2" borderId="3" xfId="0" applyFont="1" applyFill="1" applyBorder="1" applyAlignment="1" applyProtection="1">
      <alignment horizontal="center" vertical="center" shrinkToFit="1"/>
    </xf>
    <xf numFmtId="0" fontId="25" fillId="2" borderId="1" xfId="0" applyFont="1" applyFill="1" applyBorder="1" applyAlignment="1" applyProtection="1">
      <alignment horizontal="center" vertical="center" shrinkToFit="1"/>
    </xf>
    <xf numFmtId="0" fontId="25" fillId="2" borderId="4" xfId="0" applyFont="1" applyFill="1" applyBorder="1" applyAlignment="1" applyProtection="1">
      <alignment horizontal="center" vertical="center" shrinkToFit="1"/>
    </xf>
    <xf numFmtId="3" fontId="38" fillId="0" borderId="41" xfId="0" applyNumberFormat="1" applyFont="1" applyFill="1" applyBorder="1" applyAlignment="1" applyProtection="1">
      <alignment horizontal="center" vertical="center"/>
    </xf>
    <xf numFmtId="3" fontId="38" fillId="0" borderId="2" xfId="0" applyNumberFormat="1" applyFont="1" applyFill="1" applyBorder="1" applyAlignment="1" applyProtection="1">
      <alignment horizontal="center" vertical="center"/>
    </xf>
    <xf numFmtId="3" fontId="38" fillId="0" borderId="42" xfId="0" applyNumberFormat="1" applyFont="1" applyFill="1" applyBorder="1" applyAlignment="1" applyProtection="1">
      <alignment horizontal="center" vertical="center"/>
    </xf>
    <xf numFmtId="3" fontId="38" fillId="0" borderId="44" xfId="0" applyNumberFormat="1" applyFont="1" applyFill="1" applyBorder="1" applyAlignment="1" applyProtection="1">
      <alignment horizontal="center" vertical="center"/>
    </xf>
    <xf numFmtId="3" fontId="38" fillId="0" borderId="31" xfId="0" applyNumberFormat="1" applyFont="1" applyFill="1" applyBorder="1" applyAlignment="1" applyProtection="1">
      <alignment horizontal="center" vertical="center"/>
    </xf>
    <xf numFmtId="3" fontId="38" fillId="0" borderId="32" xfId="0" applyNumberFormat="1" applyFont="1" applyFill="1" applyBorder="1" applyAlignment="1" applyProtection="1">
      <alignment horizontal="center" vertical="center"/>
    </xf>
    <xf numFmtId="0" fontId="39" fillId="3" borderId="40" xfId="0" applyFont="1" applyFill="1" applyBorder="1" applyAlignment="1" applyProtection="1">
      <alignment horizontal="center" vertical="center"/>
    </xf>
    <xf numFmtId="0" fontId="39" fillId="3" borderId="22" xfId="0" applyFont="1" applyFill="1" applyBorder="1" applyAlignment="1" applyProtection="1">
      <alignment horizontal="center" vertical="center"/>
    </xf>
    <xf numFmtId="0" fontId="39" fillId="3" borderId="23" xfId="0" applyFont="1" applyFill="1" applyBorder="1" applyAlignment="1" applyProtection="1">
      <alignment horizontal="center" vertical="center"/>
    </xf>
    <xf numFmtId="0" fontId="39" fillId="3" borderId="41" xfId="0" applyFont="1" applyFill="1" applyBorder="1" applyAlignment="1" applyProtection="1">
      <alignment horizontal="center" vertical="center"/>
    </xf>
    <xf numFmtId="0" fontId="39" fillId="3" borderId="2" xfId="0" applyFont="1" applyFill="1" applyBorder="1" applyAlignment="1" applyProtection="1">
      <alignment horizontal="center" vertical="center"/>
    </xf>
    <xf numFmtId="0" fontId="39" fillId="3" borderId="42" xfId="0" applyFont="1" applyFill="1" applyBorder="1" applyAlignment="1" applyProtection="1">
      <alignment horizontal="center" vertical="center"/>
    </xf>
    <xf numFmtId="0" fontId="33" fillId="2" borderId="17" xfId="0" applyFont="1" applyFill="1" applyBorder="1" applyAlignment="1" applyProtection="1">
      <alignment horizontal="center" vertical="center"/>
    </xf>
    <xf numFmtId="0" fontId="33" fillId="2" borderId="18" xfId="0" applyFont="1" applyFill="1" applyBorder="1" applyAlignment="1" applyProtection="1">
      <alignment horizontal="center" vertical="center"/>
    </xf>
    <xf numFmtId="0" fontId="33" fillId="2" borderId="53" xfId="0" applyFont="1" applyFill="1" applyBorder="1" applyAlignment="1" applyProtection="1">
      <alignment horizontal="center" vertical="center"/>
    </xf>
    <xf numFmtId="0" fontId="33" fillId="2" borderId="6" xfId="0" applyFont="1" applyFill="1" applyBorder="1" applyAlignment="1" applyProtection="1">
      <alignment horizontal="center" vertical="center"/>
    </xf>
    <xf numFmtId="0" fontId="33" fillId="2" borderId="0" xfId="0" applyFont="1" applyFill="1" applyBorder="1" applyAlignment="1" applyProtection="1">
      <alignment horizontal="center" vertical="center"/>
    </xf>
    <xf numFmtId="0" fontId="33" fillId="2" borderId="54" xfId="0" applyFont="1" applyFill="1" applyBorder="1" applyAlignment="1" applyProtection="1">
      <alignment horizontal="center" vertical="center"/>
    </xf>
    <xf numFmtId="0" fontId="33" fillId="2" borderId="30" xfId="0" applyFont="1" applyFill="1" applyBorder="1" applyAlignment="1" applyProtection="1">
      <alignment horizontal="center" vertical="center"/>
    </xf>
    <xf numFmtId="0" fontId="33" fillId="2" borderId="9" xfId="0" applyFont="1" applyFill="1" applyBorder="1" applyAlignment="1" applyProtection="1">
      <alignment horizontal="center" vertical="center"/>
    </xf>
    <xf numFmtId="0" fontId="33" fillId="2" borderId="55" xfId="0" applyFont="1" applyFill="1" applyBorder="1" applyAlignment="1" applyProtection="1">
      <alignment horizontal="center" vertical="center"/>
    </xf>
    <xf numFmtId="0" fontId="5" fillId="0" borderId="4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38" fontId="5" fillId="0" borderId="29" xfId="0" applyNumberFormat="1"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38" fontId="25" fillId="2" borderId="29" xfId="0" applyNumberFormat="1" applyFont="1" applyFill="1" applyBorder="1" applyAlignment="1" applyProtection="1">
      <alignment horizontal="center" vertical="center" shrinkToFit="1"/>
    </xf>
    <xf numFmtId="0" fontId="25" fillId="2" borderId="26" xfId="0" applyFont="1" applyFill="1" applyBorder="1" applyAlignment="1" applyProtection="1">
      <alignment horizontal="center" vertical="center" shrinkToFit="1"/>
    </xf>
    <xf numFmtId="0" fontId="25" fillId="2" borderId="27"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0" fontId="5" fillId="2" borderId="26"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5" fillId="2" borderId="44" xfId="0" applyFont="1" applyFill="1" applyBorder="1" applyAlignment="1" applyProtection="1">
      <alignment horizontal="center" vertical="center"/>
    </xf>
    <xf numFmtId="0" fontId="5" fillId="2" borderId="31" xfId="0" applyFont="1" applyFill="1" applyBorder="1" applyAlignment="1" applyProtection="1">
      <alignment horizontal="center" vertical="center"/>
    </xf>
    <xf numFmtId="0" fontId="25" fillId="2" borderId="29" xfId="0" applyFont="1" applyFill="1" applyBorder="1" applyAlignment="1" applyProtection="1">
      <alignment horizontal="center" vertical="center" shrinkToFit="1"/>
    </xf>
    <xf numFmtId="0" fontId="41" fillId="3" borderId="7" xfId="3" applyFont="1" applyFill="1" applyBorder="1" applyAlignment="1" applyProtection="1">
      <alignment horizontal="center" vertical="center"/>
      <protection hidden="1"/>
    </xf>
    <xf numFmtId="0" fontId="41" fillId="3" borderId="13" xfId="3" applyFont="1" applyFill="1" applyBorder="1" applyAlignment="1" applyProtection="1">
      <alignment horizontal="center" vertical="center"/>
      <protection hidden="1"/>
    </xf>
    <xf numFmtId="0" fontId="41" fillId="3" borderId="11" xfId="3" applyFont="1" applyFill="1" applyBorder="1" applyAlignment="1" applyProtection="1">
      <alignment horizontal="center" vertical="center"/>
      <protection hidden="1"/>
    </xf>
    <xf numFmtId="0" fontId="41" fillId="3" borderId="14" xfId="3" applyFont="1" applyFill="1" applyBorder="1" applyAlignment="1" applyProtection="1">
      <alignment horizontal="center" vertical="center"/>
      <protection hidden="1"/>
    </xf>
    <xf numFmtId="0" fontId="40" fillId="3" borderId="2" xfId="3" applyFont="1" applyFill="1" applyBorder="1" applyAlignment="1" applyProtection="1">
      <alignment horizontal="center" vertical="center"/>
      <protection locked="0"/>
    </xf>
    <xf numFmtId="0" fontId="11" fillId="3" borderId="2" xfId="3" applyFont="1" applyFill="1" applyBorder="1" applyAlignment="1" applyProtection="1">
      <alignment horizontal="center" vertical="center"/>
      <protection hidden="1"/>
    </xf>
    <xf numFmtId="0" fontId="0" fillId="2" borderId="0" xfId="0" applyFill="1" applyBorder="1" applyAlignment="1" applyProtection="1">
      <alignment horizontal="center" vertical="center"/>
      <protection hidden="1"/>
    </xf>
    <xf numFmtId="0" fontId="1" fillId="2" borderId="18" xfId="0" applyFont="1" applyFill="1" applyBorder="1" applyAlignment="1" applyProtection="1">
      <alignment horizontal="center" vertical="center"/>
      <protection hidden="1"/>
    </xf>
    <xf numFmtId="0" fontId="41" fillId="3" borderId="10" xfId="3" applyFont="1" applyFill="1" applyBorder="1" applyAlignment="1" applyProtection="1">
      <alignment horizontal="center" vertical="center"/>
      <protection hidden="1"/>
    </xf>
    <xf numFmtId="0" fontId="41" fillId="3" borderId="12" xfId="3" applyFont="1" applyFill="1" applyBorder="1" applyAlignment="1" applyProtection="1">
      <alignment horizontal="center" vertical="center"/>
      <protection hidden="1"/>
    </xf>
  </cellXfs>
  <cellStyles count="4">
    <cellStyle name="桁区切り" xfId="1" builtinId="6"/>
    <cellStyle name="標準" xfId="0" builtinId="0"/>
    <cellStyle name="標準_審判派遣表" xfId="3"/>
    <cellStyle name="標準_申込金一覧" xfId="2"/>
  </cellStyles>
  <dxfs count="24">
    <dxf>
      <font>
        <color theme="0"/>
      </font>
    </dxf>
    <dxf>
      <font>
        <color theme="0"/>
      </font>
    </dxf>
    <dxf>
      <font>
        <color theme="0"/>
      </font>
    </dxf>
    <dxf>
      <font>
        <color theme="0"/>
      </font>
    </dxf>
    <dxf>
      <font>
        <color theme="0"/>
      </font>
    </dxf>
    <dxf>
      <font>
        <color theme="0"/>
      </font>
    </dxf>
    <dxf>
      <font>
        <color theme="0"/>
      </font>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3">
    <tabColor rgb="FFFF0000"/>
  </sheetPr>
  <dimension ref="A1:AR311"/>
  <sheetViews>
    <sheetView showZeros="0" tabSelected="1" view="pageBreakPreview" zoomScale="70" zoomScaleNormal="95" zoomScaleSheetLayoutView="70" workbookViewId="0">
      <selection activeCell="B11" sqref="B11"/>
    </sheetView>
  </sheetViews>
  <sheetFormatPr defaultColWidth="0" defaultRowHeight="13.5"/>
  <cols>
    <col min="1" max="1" width="4" style="3" customWidth="1"/>
    <col min="2" max="3" width="6.875" style="3" customWidth="1"/>
    <col min="4" max="5" width="8.125" style="3" customWidth="1"/>
    <col min="6" max="6" width="3.375" style="4" bestFit="1" customWidth="1"/>
    <col min="7" max="7" width="7.75" style="4" bestFit="1" customWidth="1"/>
    <col min="8" max="8" width="9.125" style="4" customWidth="1"/>
    <col min="9" max="10" width="3.875" style="4" customWidth="1"/>
    <col min="11" max="11" width="7.125" style="4" bestFit="1" customWidth="1"/>
    <col min="12" max="12" width="7" style="4" customWidth="1"/>
    <col min="13" max="13" width="4" style="4" customWidth="1"/>
    <col min="14" max="14" width="9.875" style="4" bestFit="1" customWidth="1"/>
    <col min="15" max="15" width="7" style="4" customWidth="1"/>
    <col min="16" max="16" width="4" style="4" customWidth="1"/>
    <col min="17" max="17" width="5.75" style="4" customWidth="1"/>
    <col min="18" max="18" width="10.25" style="4" customWidth="1"/>
    <col min="19" max="19" width="4.625" style="2" customWidth="1"/>
    <col min="20" max="20" width="9" style="2" hidden="1" customWidth="1"/>
    <col min="21" max="22" width="9" style="1" hidden="1" customWidth="1"/>
    <col min="23" max="23" width="9.75" style="1" hidden="1" customWidth="1"/>
    <col min="24" max="24" width="10.25" style="1" hidden="1" customWidth="1"/>
    <col min="25" max="25" width="11.5" style="1" hidden="1" customWidth="1"/>
    <col min="26" max="26" width="16.75" style="1" hidden="1" customWidth="1"/>
    <col min="27" max="27" width="20.5" style="1" hidden="1" customWidth="1"/>
    <col min="28" max="28" width="8.75" style="1" hidden="1" customWidth="1"/>
    <col min="29" max="29" width="9" style="1" hidden="1" customWidth="1"/>
    <col min="30" max="39" width="3.5" style="1" hidden="1" customWidth="1"/>
    <col min="40" max="16384" width="9" style="1" hidden="1"/>
  </cols>
  <sheetData>
    <row r="1" spans="1:44" ht="29.25" customHeight="1">
      <c r="A1" s="141" t="s">
        <v>9</v>
      </c>
      <c r="B1" s="141"/>
      <c r="C1" s="53"/>
      <c r="D1" s="142" t="s">
        <v>106</v>
      </c>
      <c r="E1" s="142"/>
      <c r="F1" s="142"/>
      <c r="G1" s="142"/>
      <c r="H1" s="142"/>
      <c r="I1" s="142"/>
      <c r="J1" s="142"/>
      <c r="K1" s="142"/>
      <c r="L1" s="142"/>
      <c r="M1" s="142"/>
      <c r="N1" s="142"/>
      <c r="O1" s="142"/>
      <c r="P1" s="142"/>
      <c r="Q1" s="142"/>
      <c r="R1" s="14"/>
    </row>
    <row r="2" spans="1:44" ht="10.5" customHeight="1" thickBot="1">
      <c r="A2" s="10"/>
      <c r="B2" s="10"/>
      <c r="C2" s="10"/>
      <c r="D2" s="10"/>
      <c r="E2" s="10"/>
      <c r="F2" s="11"/>
      <c r="G2" s="11"/>
      <c r="H2" s="11"/>
      <c r="I2" s="11"/>
      <c r="J2" s="11"/>
      <c r="K2" s="11"/>
      <c r="L2" s="11"/>
      <c r="M2" s="11"/>
      <c r="N2" s="11"/>
      <c r="O2" s="11"/>
      <c r="P2" s="11"/>
      <c r="Q2" s="11"/>
      <c r="R2" s="11"/>
    </row>
    <row r="3" spans="1:44" ht="24.75" customHeight="1">
      <c r="A3" s="145" t="s">
        <v>1</v>
      </c>
      <c r="B3" s="146"/>
      <c r="C3" s="147"/>
      <c r="D3" s="143"/>
      <c r="E3" s="143"/>
      <c r="F3" s="143"/>
      <c r="G3" s="143"/>
      <c r="H3" s="23" t="s">
        <v>13</v>
      </c>
      <c r="I3" s="143"/>
      <c r="J3" s="143"/>
      <c r="K3" s="143"/>
      <c r="L3" s="24" t="s">
        <v>11</v>
      </c>
      <c r="M3" s="153"/>
      <c r="N3" s="153"/>
      <c r="O3" s="153"/>
      <c r="P3" s="153"/>
      <c r="Q3" s="153"/>
      <c r="R3" s="154"/>
    </row>
    <row r="4" spans="1:44" ht="24.75" customHeight="1">
      <c r="A4" s="148" t="s">
        <v>10</v>
      </c>
      <c r="B4" s="149"/>
      <c r="C4" s="150"/>
      <c r="D4" s="144"/>
      <c r="E4" s="144"/>
      <c r="F4" s="144"/>
      <c r="G4" s="144"/>
      <c r="H4" s="22" t="s">
        <v>15</v>
      </c>
      <c r="I4" s="162"/>
      <c r="J4" s="162"/>
      <c r="K4" s="162"/>
      <c r="L4" s="162"/>
      <c r="M4" s="155" t="s">
        <v>81</v>
      </c>
      <c r="N4" s="155"/>
      <c r="O4" s="162"/>
      <c r="P4" s="162"/>
      <c r="Q4" s="163"/>
      <c r="R4" s="74" t="s">
        <v>16</v>
      </c>
    </row>
    <row r="5" spans="1:44" ht="24.75" customHeight="1" thickBot="1">
      <c r="A5" s="166" t="s">
        <v>29</v>
      </c>
      <c r="B5" s="167"/>
      <c r="C5" s="167"/>
      <c r="D5" s="167"/>
      <c r="E5" s="167"/>
      <c r="F5" s="167"/>
      <c r="G5" s="167"/>
      <c r="H5" s="59" t="s">
        <v>14</v>
      </c>
      <c r="I5" s="164"/>
      <c r="J5" s="164"/>
      <c r="K5" s="164"/>
      <c r="L5" s="164"/>
      <c r="M5" s="165" t="s">
        <v>27</v>
      </c>
      <c r="N5" s="165"/>
      <c r="O5" s="156"/>
      <c r="P5" s="156"/>
      <c r="Q5" s="156"/>
      <c r="R5" s="157"/>
    </row>
    <row r="6" spans="1:44" ht="8.25" customHeight="1" thickBot="1">
      <c r="A6" s="6"/>
      <c r="B6" s="6"/>
      <c r="C6" s="6"/>
      <c r="D6" s="6"/>
      <c r="E6" s="6"/>
      <c r="F6" s="7"/>
      <c r="G6" s="26"/>
      <c r="H6" s="27"/>
      <c r="I6" s="27"/>
      <c r="J6" s="27"/>
      <c r="K6" s="8"/>
      <c r="L6" s="15"/>
      <c r="M6" s="15"/>
      <c r="N6" s="15"/>
      <c r="O6" s="15"/>
      <c r="P6" s="15"/>
      <c r="Q6" s="9"/>
      <c r="R6" s="9"/>
    </row>
    <row r="7" spans="1:44" ht="39" customHeight="1" thickBot="1">
      <c r="A7" s="138" t="s">
        <v>28</v>
      </c>
      <c r="B7" s="139"/>
      <c r="C7" s="139"/>
      <c r="D7" s="139"/>
      <c r="E7" s="139"/>
      <c r="F7" s="139"/>
      <c r="G7" s="139"/>
      <c r="H7" s="139"/>
      <c r="I7" s="139"/>
      <c r="J7" s="139"/>
      <c r="K7" s="139"/>
      <c r="L7" s="139"/>
      <c r="M7" s="139"/>
      <c r="N7" s="139"/>
      <c r="O7" s="139"/>
      <c r="P7" s="139"/>
      <c r="Q7" s="140"/>
      <c r="R7" s="32"/>
    </row>
    <row r="8" spans="1:44" ht="10.5" customHeight="1" thickBot="1">
      <c r="A8" s="5"/>
      <c r="B8" s="5"/>
      <c r="C8" s="5"/>
      <c r="D8" s="5"/>
      <c r="E8" s="5"/>
      <c r="F8" s="5"/>
      <c r="G8" s="5"/>
      <c r="H8" s="5"/>
      <c r="I8" s="5"/>
      <c r="J8" s="5"/>
      <c r="K8" s="5"/>
      <c r="L8" s="5"/>
      <c r="M8" s="5"/>
      <c r="N8" s="5"/>
      <c r="O8" s="5"/>
      <c r="P8" s="5"/>
      <c r="Q8" s="5"/>
      <c r="R8" s="5"/>
    </row>
    <row r="9" spans="1:44">
      <c r="A9" s="168" t="s">
        <v>3</v>
      </c>
      <c r="B9" s="135" t="s">
        <v>22</v>
      </c>
      <c r="C9" s="158" t="s">
        <v>73</v>
      </c>
      <c r="D9" s="135" t="s">
        <v>21</v>
      </c>
      <c r="E9" s="158" t="s">
        <v>74</v>
      </c>
      <c r="F9" s="135" t="s">
        <v>4</v>
      </c>
      <c r="G9" s="135" t="s">
        <v>23</v>
      </c>
      <c r="H9" s="135" t="s">
        <v>108</v>
      </c>
      <c r="I9" s="135" t="s">
        <v>20</v>
      </c>
      <c r="J9" s="135" t="s">
        <v>5</v>
      </c>
      <c r="K9" s="137" t="s">
        <v>18</v>
      </c>
      <c r="L9" s="137"/>
      <c r="M9" s="137"/>
      <c r="N9" s="137" t="s">
        <v>19</v>
      </c>
      <c r="O9" s="137"/>
      <c r="P9" s="137"/>
      <c r="Q9" s="160" t="s">
        <v>2</v>
      </c>
      <c r="R9" s="151" t="s">
        <v>30</v>
      </c>
      <c r="T9" s="54">
        <v>1</v>
      </c>
      <c r="U9" s="55">
        <v>2</v>
      </c>
      <c r="V9" s="55">
        <v>3</v>
      </c>
      <c r="W9" s="54">
        <v>4</v>
      </c>
      <c r="X9" s="54">
        <v>5</v>
      </c>
      <c r="Y9" s="54">
        <v>6</v>
      </c>
      <c r="Z9" s="54">
        <v>7</v>
      </c>
      <c r="AA9" s="55">
        <v>8</v>
      </c>
      <c r="AB9" s="55">
        <v>9</v>
      </c>
      <c r="AC9" s="54">
        <v>10</v>
      </c>
      <c r="AD9" s="54">
        <v>11</v>
      </c>
      <c r="AE9" s="54">
        <v>12</v>
      </c>
      <c r="AF9" s="55">
        <v>13</v>
      </c>
      <c r="AG9" s="55">
        <v>14</v>
      </c>
      <c r="AH9" s="54">
        <v>15</v>
      </c>
      <c r="AI9" s="54">
        <v>16</v>
      </c>
      <c r="AJ9" s="54">
        <v>17</v>
      </c>
      <c r="AK9" s="54">
        <v>18</v>
      </c>
      <c r="AL9" s="55">
        <v>19</v>
      </c>
      <c r="AM9" s="55">
        <v>20</v>
      </c>
    </row>
    <row r="10" spans="1:44" ht="14.25" thickBot="1">
      <c r="A10" s="169"/>
      <c r="B10" s="136"/>
      <c r="C10" s="159"/>
      <c r="D10" s="136"/>
      <c r="E10" s="159"/>
      <c r="F10" s="136"/>
      <c r="G10" s="136"/>
      <c r="H10" s="136"/>
      <c r="I10" s="136"/>
      <c r="J10" s="136"/>
      <c r="K10" s="33" t="s">
        <v>26</v>
      </c>
      <c r="L10" s="33" t="s">
        <v>24</v>
      </c>
      <c r="M10" s="33" t="s">
        <v>25</v>
      </c>
      <c r="N10" s="33" t="s">
        <v>26</v>
      </c>
      <c r="O10" s="33" t="s">
        <v>24</v>
      </c>
      <c r="P10" s="33" t="s">
        <v>25</v>
      </c>
      <c r="Q10" s="161"/>
      <c r="R10" s="152"/>
      <c r="S10" s="48"/>
      <c r="T10" s="54" t="s">
        <v>75</v>
      </c>
      <c r="U10" s="55" t="s">
        <v>17</v>
      </c>
      <c r="V10" s="55" t="s">
        <v>73</v>
      </c>
      <c r="W10" s="54" t="s">
        <v>74</v>
      </c>
      <c r="X10" s="55" t="s">
        <v>35</v>
      </c>
      <c r="Y10" s="55" t="s">
        <v>76</v>
      </c>
      <c r="Z10" s="55" t="s">
        <v>77</v>
      </c>
      <c r="AA10" s="55" t="s">
        <v>78</v>
      </c>
      <c r="AB10" s="55" t="s">
        <v>18</v>
      </c>
      <c r="AC10" s="55" t="s">
        <v>19</v>
      </c>
      <c r="AD10" s="55"/>
      <c r="AE10" s="55"/>
      <c r="AF10" s="55"/>
      <c r="AG10" s="55"/>
      <c r="AH10" s="55"/>
      <c r="AI10" s="55"/>
      <c r="AJ10" s="55"/>
      <c r="AK10" s="55"/>
      <c r="AL10" s="55"/>
      <c r="AM10" s="55"/>
      <c r="AQ10" s="49"/>
      <c r="AR10" s="133"/>
    </row>
    <row r="11" spans="1:44" ht="17.25" customHeight="1">
      <c r="A11" s="28">
        <v>1</v>
      </c>
      <c r="B11" s="30"/>
      <c r="C11" s="30"/>
      <c r="D11" s="30"/>
      <c r="E11" s="30"/>
      <c r="F11" s="29"/>
      <c r="G11" s="30"/>
      <c r="H11" s="30"/>
      <c r="I11" s="30"/>
      <c r="J11" s="30"/>
      <c r="K11" s="31"/>
      <c r="L11" s="30"/>
      <c r="M11" s="30"/>
      <c r="N11" s="60"/>
      <c r="O11" s="31"/>
      <c r="P11" s="31"/>
      <c r="Q11" s="30"/>
      <c r="R11" s="16"/>
      <c r="S11" s="50"/>
      <c r="T11" s="54">
        <v>1</v>
      </c>
      <c r="U11" s="55">
        <f>D11</f>
        <v>0</v>
      </c>
      <c r="V11" s="55">
        <f>C11</f>
        <v>0</v>
      </c>
      <c r="W11" s="55">
        <f>E11</f>
        <v>0</v>
      </c>
      <c r="X11" s="55">
        <f>R11</f>
        <v>0</v>
      </c>
      <c r="Y11" s="55" t="str">
        <f>T11&amp;F11&amp;2-COUNTIF(AB11:AC11,"@")</f>
        <v>10</v>
      </c>
      <c r="Z11" s="55" t="str">
        <f>T11&amp;Q11&amp;2-COUNTIF(AB11:AC11,"@")</f>
        <v>10</v>
      </c>
      <c r="AA11" s="55" t="str">
        <f>T11&amp;Q11</f>
        <v>1</v>
      </c>
      <c r="AB11" s="61" t="str">
        <f>IF(K11="","@",IF(K11="男","@",IF(K11="女","@",K11)))</f>
        <v>@</v>
      </c>
      <c r="AC11" s="61" t="str">
        <f>IF(N11="","@",IF(N11="男","@",IF(N11="女","@",N11)))</f>
        <v>@</v>
      </c>
      <c r="AD11" s="55"/>
      <c r="AE11" s="55"/>
      <c r="AF11" s="55"/>
      <c r="AG11" s="55"/>
      <c r="AH11" s="55"/>
      <c r="AI11" s="55"/>
      <c r="AJ11" s="55"/>
      <c r="AK11" s="55"/>
      <c r="AL11" s="55"/>
      <c r="AM11" s="55"/>
      <c r="AQ11" s="51" t="s">
        <v>0</v>
      </c>
      <c r="AR11" s="134" t="s">
        <v>140</v>
      </c>
    </row>
    <row r="12" spans="1:44" ht="17.25" customHeight="1">
      <c r="A12" s="18">
        <v>2</v>
      </c>
      <c r="B12" s="19"/>
      <c r="C12" s="19"/>
      <c r="D12" s="19"/>
      <c r="E12" s="19"/>
      <c r="F12" s="19"/>
      <c r="G12" s="19"/>
      <c r="H12" s="19"/>
      <c r="I12" s="19"/>
      <c r="J12" s="19"/>
      <c r="K12" s="20"/>
      <c r="L12" s="19"/>
      <c r="M12" s="19"/>
      <c r="N12" s="20"/>
      <c r="O12" s="20"/>
      <c r="P12" s="20"/>
      <c r="Q12" s="19"/>
      <c r="R12" s="19"/>
      <c r="S12" s="50"/>
      <c r="T12" s="54">
        <f>IF(U12=U11,T11,T11+1)</f>
        <v>1</v>
      </c>
      <c r="U12" s="55">
        <f t="shared" ref="U12:U75" si="0">D12</f>
        <v>0</v>
      </c>
      <c r="V12" s="55">
        <f t="shared" ref="V12:V75" si="1">C12</f>
        <v>0</v>
      </c>
      <c r="W12" s="55">
        <f t="shared" ref="W12:W75" si="2">E12</f>
        <v>0</v>
      </c>
      <c r="X12" s="55">
        <f t="shared" ref="X12:X75" si="3">R12</f>
        <v>0</v>
      </c>
      <c r="Y12" s="55" t="str">
        <f t="shared" ref="Y12:Y75" si="4">T12&amp;F12&amp;2-COUNTIF(AB12:AC12,"@")</f>
        <v>10</v>
      </c>
      <c r="Z12" s="55" t="str">
        <f>T12&amp;Q12&amp;2-COUNTIF(AB12:AC12,"@")</f>
        <v>10</v>
      </c>
      <c r="AA12" s="55" t="str">
        <f t="shared" ref="AA12:AA75" si="5">T12&amp;Q12</f>
        <v>1</v>
      </c>
      <c r="AB12" s="61" t="str">
        <f t="shared" ref="AB12:AB75" si="6">IF(K12="","@",IF(K12="男","@",IF(K12="女","@",K12)))</f>
        <v>@</v>
      </c>
      <c r="AC12" s="61" t="str">
        <f t="shared" ref="AC12:AC75" si="7">IF(N12="","@",IF(N12="男","@",IF(N12="女","@",N12)))</f>
        <v>@</v>
      </c>
      <c r="AD12" s="55"/>
      <c r="AE12" s="55"/>
      <c r="AF12" s="55"/>
      <c r="AG12" s="55"/>
      <c r="AH12" s="55"/>
      <c r="AI12" s="55"/>
      <c r="AJ12" s="55"/>
      <c r="AK12" s="55"/>
      <c r="AL12" s="55"/>
      <c r="AM12" s="55"/>
      <c r="AQ12" s="51" t="s">
        <v>112</v>
      </c>
      <c r="AR12" s="134" t="s">
        <v>141</v>
      </c>
    </row>
    <row r="13" spans="1:44" ht="17.25" customHeight="1">
      <c r="A13" s="12">
        <v>3</v>
      </c>
      <c r="B13" s="30"/>
      <c r="C13" s="30"/>
      <c r="D13" s="30"/>
      <c r="E13" s="30"/>
      <c r="F13" s="29"/>
      <c r="G13" s="30"/>
      <c r="H13" s="30"/>
      <c r="I13" s="30"/>
      <c r="J13" s="30"/>
      <c r="K13" s="31"/>
      <c r="L13" s="30"/>
      <c r="M13" s="30"/>
      <c r="N13" s="60"/>
      <c r="O13" s="31"/>
      <c r="P13" s="31"/>
      <c r="Q13" s="30"/>
      <c r="R13" s="16"/>
      <c r="S13" s="50"/>
      <c r="T13" s="54">
        <f t="shared" ref="T13:T76" si="8">IF(U13=U12,T12,T12+1)</f>
        <v>1</v>
      </c>
      <c r="U13" s="55">
        <f t="shared" si="0"/>
        <v>0</v>
      </c>
      <c r="V13" s="55">
        <f t="shared" si="1"/>
        <v>0</v>
      </c>
      <c r="W13" s="55">
        <f t="shared" si="2"/>
        <v>0</v>
      </c>
      <c r="X13" s="55">
        <f t="shared" si="3"/>
        <v>0</v>
      </c>
      <c r="Y13" s="55" t="str">
        <f t="shared" si="4"/>
        <v>10</v>
      </c>
      <c r="Z13" s="55" t="str">
        <f t="shared" ref="Z13:Z76" si="9">T13&amp;Q13&amp;2-COUNTIF(AB13:AC13,"@")</f>
        <v>10</v>
      </c>
      <c r="AA13" s="55" t="str">
        <f t="shared" si="5"/>
        <v>1</v>
      </c>
      <c r="AB13" s="61" t="str">
        <f t="shared" si="6"/>
        <v>@</v>
      </c>
      <c r="AC13" s="61" t="str">
        <f t="shared" si="7"/>
        <v>@</v>
      </c>
      <c r="AD13" s="55"/>
      <c r="AE13" s="55"/>
      <c r="AF13" s="55"/>
      <c r="AG13" s="55"/>
      <c r="AH13" s="55"/>
      <c r="AI13" s="55"/>
      <c r="AJ13" s="55"/>
      <c r="AK13" s="55"/>
      <c r="AL13" s="55"/>
      <c r="AM13" s="55"/>
      <c r="AQ13" s="51" t="s">
        <v>113</v>
      </c>
      <c r="AR13" s="134" t="s">
        <v>142</v>
      </c>
    </row>
    <row r="14" spans="1:44" ht="17.25" customHeight="1">
      <c r="A14" s="18">
        <v>4</v>
      </c>
      <c r="B14" s="19"/>
      <c r="C14" s="19"/>
      <c r="D14" s="19"/>
      <c r="E14" s="19"/>
      <c r="F14" s="19"/>
      <c r="G14" s="19"/>
      <c r="H14" s="19"/>
      <c r="I14" s="19"/>
      <c r="J14" s="19"/>
      <c r="K14" s="20"/>
      <c r="L14" s="19"/>
      <c r="M14" s="19"/>
      <c r="N14" s="20"/>
      <c r="O14" s="20"/>
      <c r="P14" s="20"/>
      <c r="Q14" s="19"/>
      <c r="R14" s="19"/>
      <c r="S14" s="50"/>
      <c r="T14" s="54">
        <f t="shared" si="8"/>
        <v>1</v>
      </c>
      <c r="U14" s="55">
        <f t="shared" si="0"/>
        <v>0</v>
      </c>
      <c r="V14" s="55">
        <f t="shared" si="1"/>
        <v>0</v>
      </c>
      <c r="W14" s="55">
        <f t="shared" si="2"/>
        <v>0</v>
      </c>
      <c r="X14" s="55">
        <f t="shared" si="3"/>
        <v>0</v>
      </c>
      <c r="Y14" s="55" t="str">
        <f t="shared" si="4"/>
        <v>10</v>
      </c>
      <c r="Z14" s="55" t="str">
        <f t="shared" si="9"/>
        <v>10</v>
      </c>
      <c r="AA14" s="55" t="str">
        <f t="shared" si="5"/>
        <v>1</v>
      </c>
      <c r="AB14" s="61" t="str">
        <f t="shared" si="6"/>
        <v>@</v>
      </c>
      <c r="AC14" s="61" t="str">
        <f t="shared" si="7"/>
        <v>@</v>
      </c>
      <c r="AD14" s="55"/>
      <c r="AE14" s="55"/>
      <c r="AF14" s="55"/>
      <c r="AG14" s="55"/>
      <c r="AH14" s="55"/>
      <c r="AI14" s="55"/>
      <c r="AJ14" s="55"/>
      <c r="AK14" s="55"/>
      <c r="AL14" s="55"/>
      <c r="AM14" s="55"/>
      <c r="AQ14" s="51" t="s">
        <v>114</v>
      </c>
      <c r="AR14" s="134" t="s">
        <v>143</v>
      </c>
    </row>
    <row r="15" spans="1:44" ht="17.25" customHeight="1">
      <c r="A15" s="12">
        <v>5</v>
      </c>
      <c r="B15" s="30"/>
      <c r="C15" s="30"/>
      <c r="D15" s="30"/>
      <c r="E15" s="30"/>
      <c r="F15" s="29"/>
      <c r="G15" s="30"/>
      <c r="H15" s="30"/>
      <c r="I15" s="30"/>
      <c r="J15" s="30"/>
      <c r="K15" s="31"/>
      <c r="L15" s="30"/>
      <c r="M15" s="30"/>
      <c r="N15" s="60"/>
      <c r="O15" s="31"/>
      <c r="P15" s="31"/>
      <c r="Q15" s="30"/>
      <c r="R15" s="16"/>
      <c r="S15" s="50"/>
      <c r="T15" s="54">
        <f t="shared" si="8"/>
        <v>1</v>
      </c>
      <c r="U15" s="55">
        <f t="shared" si="0"/>
        <v>0</v>
      </c>
      <c r="V15" s="55">
        <f t="shared" si="1"/>
        <v>0</v>
      </c>
      <c r="W15" s="55">
        <f t="shared" si="2"/>
        <v>0</v>
      </c>
      <c r="X15" s="55">
        <f t="shared" si="3"/>
        <v>0</v>
      </c>
      <c r="Y15" s="55" t="str">
        <f t="shared" si="4"/>
        <v>10</v>
      </c>
      <c r="Z15" s="55" t="str">
        <f t="shared" si="9"/>
        <v>10</v>
      </c>
      <c r="AA15" s="55" t="str">
        <f t="shared" si="5"/>
        <v>1</v>
      </c>
      <c r="AB15" s="61" t="str">
        <f t="shared" si="6"/>
        <v>@</v>
      </c>
      <c r="AC15" s="61" t="str">
        <f t="shared" si="7"/>
        <v>@</v>
      </c>
      <c r="AD15" s="55"/>
      <c r="AE15" s="55"/>
      <c r="AF15" s="55"/>
      <c r="AG15" s="55"/>
      <c r="AH15" s="55"/>
      <c r="AI15" s="55"/>
      <c r="AJ15" s="55"/>
      <c r="AK15" s="55"/>
      <c r="AL15" s="55"/>
      <c r="AM15" s="55"/>
      <c r="AQ15" s="51" t="s">
        <v>115</v>
      </c>
      <c r="AR15" s="134" t="s">
        <v>0</v>
      </c>
    </row>
    <row r="16" spans="1:44" ht="17.25" customHeight="1">
      <c r="A16" s="18">
        <v>6</v>
      </c>
      <c r="B16" s="19"/>
      <c r="C16" s="19"/>
      <c r="D16" s="19"/>
      <c r="E16" s="19"/>
      <c r="F16" s="19"/>
      <c r="G16" s="19"/>
      <c r="H16" s="19"/>
      <c r="I16" s="19"/>
      <c r="J16" s="19"/>
      <c r="K16" s="20"/>
      <c r="L16" s="19"/>
      <c r="M16" s="19"/>
      <c r="N16" s="20"/>
      <c r="O16" s="20"/>
      <c r="P16" s="20"/>
      <c r="Q16" s="19"/>
      <c r="R16" s="19"/>
      <c r="S16" s="50"/>
      <c r="T16" s="54">
        <f t="shared" si="8"/>
        <v>1</v>
      </c>
      <c r="U16" s="55">
        <f t="shared" si="0"/>
        <v>0</v>
      </c>
      <c r="V16" s="55">
        <f t="shared" si="1"/>
        <v>0</v>
      </c>
      <c r="W16" s="55">
        <f t="shared" si="2"/>
        <v>0</v>
      </c>
      <c r="X16" s="55">
        <f t="shared" si="3"/>
        <v>0</v>
      </c>
      <c r="Y16" s="55" t="str">
        <f t="shared" si="4"/>
        <v>10</v>
      </c>
      <c r="Z16" s="55" t="str">
        <f t="shared" si="9"/>
        <v>10</v>
      </c>
      <c r="AA16" s="55" t="str">
        <f t="shared" si="5"/>
        <v>1</v>
      </c>
      <c r="AB16" s="61" t="str">
        <f t="shared" si="6"/>
        <v>@</v>
      </c>
      <c r="AC16" s="61" t="str">
        <f t="shared" si="7"/>
        <v>@</v>
      </c>
      <c r="AD16" s="55"/>
      <c r="AE16" s="55"/>
      <c r="AF16" s="55"/>
      <c r="AG16" s="55"/>
      <c r="AH16" s="55"/>
      <c r="AI16" s="55"/>
      <c r="AJ16" s="55"/>
      <c r="AK16" s="55"/>
      <c r="AL16" s="55"/>
      <c r="AM16" s="55"/>
      <c r="AQ16" s="51" t="s">
        <v>116</v>
      </c>
      <c r="AR16" s="134" t="s">
        <v>144</v>
      </c>
    </row>
    <row r="17" spans="1:44" ht="17.25" customHeight="1">
      <c r="A17" s="12">
        <v>7</v>
      </c>
      <c r="B17" s="30"/>
      <c r="C17" s="30"/>
      <c r="D17" s="30"/>
      <c r="E17" s="30"/>
      <c r="F17" s="29"/>
      <c r="G17" s="30"/>
      <c r="H17" s="30"/>
      <c r="I17" s="30"/>
      <c r="J17" s="30"/>
      <c r="K17" s="31"/>
      <c r="L17" s="30"/>
      <c r="M17" s="30"/>
      <c r="N17" s="60"/>
      <c r="O17" s="31"/>
      <c r="P17" s="31"/>
      <c r="Q17" s="30"/>
      <c r="R17" s="16"/>
      <c r="S17" s="50"/>
      <c r="T17" s="54">
        <f t="shared" si="8"/>
        <v>1</v>
      </c>
      <c r="U17" s="55">
        <f t="shared" si="0"/>
        <v>0</v>
      </c>
      <c r="V17" s="55">
        <f t="shared" si="1"/>
        <v>0</v>
      </c>
      <c r="W17" s="55">
        <f t="shared" si="2"/>
        <v>0</v>
      </c>
      <c r="X17" s="55">
        <f t="shared" si="3"/>
        <v>0</v>
      </c>
      <c r="Y17" s="55" t="str">
        <f t="shared" si="4"/>
        <v>10</v>
      </c>
      <c r="Z17" s="55" t="str">
        <f t="shared" si="9"/>
        <v>10</v>
      </c>
      <c r="AA17" s="55" t="str">
        <f t="shared" si="5"/>
        <v>1</v>
      </c>
      <c r="AB17" s="61" t="str">
        <f t="shared" si="6"/>
        <v>@</v>
      </c>
      <c r="AC17" s="61" t="str">
        <f t="shared" si="7"/>
        <v>@</v>
      </c>
      <c r="AD17" s="55"/>
      <c r="AE17" s="55"/>
      <c r="AF17" s="55"/>
      <c r="AG17" s="55"/>
      <c r="AH17" s="55"/>
      <c r="AI17" s="55"/>
      <c r="AJ17" s="55"/>
      <c r="AK17" s="55"/>
      <c r="AL17" s="55"/>
      <c r="AM17" s="55"/>
      <c r="AQ17" s="51" t="s">
        <v>117</v>
      </c>
      <c r="AR17" s="134" t="s">
        <v>145</v>
      </c>
    </row>
    <row r="18" spans="1:44" ht="17.25" customHeight="1">
      <c r="A18" s="18">
        <v>8</v>
      </c>
      <c r="B18" s="19"/>
      <c r="C18" s="19"/>
      <c r="D18" s="19"/>
      <c r="E18" s="19"/>
      <c r="F18" s="19"/>
      <c r="G18" s="19"/>
      <c r="H18" s="19"/>
      <c r="I18" s="19"/>
      <c r="J18" s="19"/>
      <c r="K18" s="20"/>
      <c r="L18" s="19"/>
      <c r="M18" s="19"/>
      <c r="N18" s="20"/>
      <c r="O18" s="20"/>
      <c r="P18" s="20"/>
      <c r="Q18" s="19"/>
      <c r="R18" s="19"/>
      <c r="S18" s="50"/>
      <c r="T18" s="54">
        <f t="shared" si="8"/>
        <v>1</v>
      </c>
      <c r="U18" s="55">
        <f t="shared" si="0"/>
        <v>0</v>
      </c>
      <c r="V18" s="55">
        <f t="shared" si="1"/>
        <v>0</v>
      </c>
      <c r="W18" s="55">
        <f t="shared" si="2"/>
        <v>0</v>
      </c>
      <c r="X18" s="55">
        <f t="shared" si="3"/>
        <v>0</v>
      </c>
      <c r="Y18" s="55" t="str">
        <f t="shared" si="4"/>
        <v>10</v>
      </c>
      <c r="Z18" s="55" t="str">
        <f t="shared" si="9"/>
        <v>10</v>
      </c>
      <c r="AA18" s="55" t="str">
        <f t="shared" si="5"/>
        <v>1</v>
      </c>
      <c r="AB18" s="61" t="str">
        <f t="shared" si="6"/>
        <v>@</v>
      </c>
      <c r="AC18" s="61" t="str">
        <f t="shared" si="7"/>
        <v>@</v>
      </c>
      <c r="AD18" s="55"/>
      <c r="AE18" s="55"/>
      <c r="AF18" s="55"/>
      <c r="AG18" s="55"/>
      <c r="AH18" s="55"/>
      <c r="AI18" s="55"/>
      <c r="AJ18" s="55"/>
      <c r="AK18" s="55"/>
      <c r="AL18" s="55"/>
      <c r="AM18" s="55"/>
      <c r="AQ18" s="51" t="s">
        <v>118</v>
      </c>
      <c r="AR18" s="134" t="s">
        <v>146</v>
      </c>
    </row>
    <row r="19" spans="1:44" ht="17.25" customHeight="1">
      <c r="A19" s="12">
        <v>9</v>
      </c>
      <c r="B19" s="30"/>
      <c r="C19" s="30"/>
      <c r="D19" s="30"/>
      <c r="E19" s="30"/>
      <c r="F19" s="29"/>
      <c r="G19" s="30"/>
      <c r="H19" s="30"/>
      <c r="I19" s="30"/>
      <c r="J19" s="30"/>
      <c r="K19" s="31"/>
      <c r="L19" s="30"/>
      <c r="M19" s="30"/>
      <c r="N19" s="60"/>
      <c r="O19" s="31"/>
      <c r="P19" s="31"/>
      <c r="Q19" s="30"/>
      <c r="R19" s="16"/>
      <c r="S19" s="50"/>
      <c r="T19" s="54">
        <f t="shared" si="8"/>
        <v>1</v>
      </c>
      <c r="U19" s="55">
        <f t="shared" si="0"/>
        <v>0</v>
      </c>
      <c r="V19" s="55">
        <f t="shared" si="1"/>
        <v>0</v>
      </c>
      <c r="W19" s="55">
        <f t="shared" si="2"/>
        <v>0</v>
      </c>
      <c r="X19" s="55">
        <f t="shared" si="3"/>
        <v>0</v>
      </c>
      <c r="Y19" s="55" t="str">
        <f t="shared" si="4"/>
        <v>10</v>
      </c>
      <c r="Z19" s="55" t="str">
        <f t="shared" si="9"/>
        <v>10</v>
      </c>
      <c r="AA19" s="55" t="str">
        <f t="shared" si="5"/>
        <v>1</v>
      </c>
      <c r="AB19" s="61" t="str">
        <f t="shared" si="6"/>
        <v>@</v>
      </c>
      <c r="AC19" s="61" t="str">
        <f t="shared" si="7"/>
        <v>@</v>
      </c>
      <c r="AD19" s="55"/>
      <c r="AE19" s="55"/>
      <c r="AF19" s="55"/>
      <c r="AG19" s="55"/>
      <c r="AH19" s="55"/>
      <c r="AI19" s="55"/>
      <c r="AJ19" s="55"/>
      <c r="AK19" s="55"/>
      <c r="AL19" s="55"/>
      <c r="AM19" s="55"/>
      <c r="AQ19" s="51" t="s">
        <v>119</v>
      </c>
      <c r="AR19" s="134" t="s">
        <v>147</v>
      </c>
    </row>
    <row r="20" spans="1:44" ht="17.25" customHeight="1">
      <c r="A20" s="18">
        <v>10</v>
      </c>
      <c r="B20" s="19"/>
      <c r="C20" s="19"/>
      <c r="D20" s="19"/>
      <c r="E20" s="19"/>
      <c r="F20" s="19"/>
      <c r="G20" s="19"/>
      <c r="H20" s="19"/>
      <c r="I20" s="19"/>
      <c r="J20" s="19"/>
      <c r="K20" s="20"/>
      <c r="L20" s="19"/>
      <c r="M20" s="19"/>
      <c r="N20" s="20"/>
      <c r="O20" s="20"/>
      <c r="P20" s="20"/>
      <c r="Q20" s="19"/>
      <c r="R20" s="19"/>
      <c r="S20" s="50"/>
      <c r="T20" s="54">
        <f t="shared" si="8"/>
        <v>1</v>
      </c>
      <c r="U20" s="55">
        <f t="shared" si="0"/>
        <v>0</v>
      </c>
      <c r="V20" s="55">
        <f t="shared" si="1"/>
        <v>0</v>
      </c>
      <c r="W20" s="55">
        <f t="shared" si="2"/>
        <v>0</v>
      </c>
      <c r="X20" s="55">
        <f t="shared" si="3"/>
        <v>0</v>
      </c>
      <c r="Y20" s="55" t="str">
        <f t="shared" si="4"/>
        <v>10</v>
      </c>
      <c r="Z20" s="55" t="str">
        <f t="shared" si="9"/>
        <v>10</v>
      </c>
      <c r="AA20" s="55" t="str">
        <f t="shared" si="5"/>
        <v>1</v>
      </c>
      <c r="AB20" s="61" t="str">
        <f t="shared" si="6"/>
        <v>@</v>
      </c>
      <c r="AC20" s="61" t="str">
        <f t="shared" si="7"/>
        <v>@</v>
      </c>
      <c r="AD20" s="55"/>
      <c r="AE20" s="55"/>
      <c r="AF20" s="55"/>
      <c r="AG20" s="55"/>
      <c r="AH20" s="55"/>
      <c r="AI20" s="55"/>
      <c r="AJ20" s="55"/>
      <c r="AK20" s="55"/>
      <c r="AL20" s="55"/>
      <c r="AM20" s="55"/>
      <c r="AQ20" s="51" t="s">
        <v>120</v>
      </c>
      <c r="AR20" s="134" t="s">
        <v>148</v>
      </c>
    </row>
    <row r="21" spans="1:44" ht="17.25" customHeight="1">
      <c r="A21" s="12">
        <v>11</v>
      </c>
      <c r="B21" s="30"/>
      <c r="C21" s="30"/>
      <c r="D21" s="30"/>
      <c r="E21" s="30"/>
      <c r="F21" s="29"/>
      <c r="G21" s="30"/>
      <c r="H21" s="30"/>
      <c r="I21" s="30"/>
      <c r="J21" s="30"/>
      <c r="K21" s="31"/>
      <c r="L21" s="30"/>
      <c r="M21" s="30"/>
      <c r="N21" s="60"/>
      <c r="O21" s="31"/>
      <c r="P21" s="31"/>
      <c r="Q21" s="30"/>
      <c r="R21" s="16"/>
      <c r="S21" s="50"/>
      <c r="T21" s="54">
        <f t="shared" si="8"/>
        <v>1</v>
      </c>
      <c r="U21" s="55">
        <f t="shared" si="0"/>
        <v>0</v>
      </c>
      <c r="V21" s="55">
        <f t="shared" si="1"/>
        <v>0</v>
      </c>
      <c r="W21" s="55">
        <f t="shared" si="2"/>
        <v>0</v>
      </c>
      <c r="X21" s="55">
        <f t="shared" si="3"/>
        <v>0</v>
      </c>
      <c r="Y21" s="55" t="str">
        <f t="shared" si="4"/>
        <v>10</v>
      </c>
      <c r="Z21" s="55" t="str">
        <f t="shared" si="9"/>
        <v>10</v>
      </c>
      <c r="AA21" s="55" t="str">
        <f t="shared" si="5"/>
        <v>1</v>
      </c>
      <c r="AB21" s="61" t="str">
        <f t="shared" si="6"/>
        <v>@</v>
      </c>
      <c r="AC21" s="61" t="str">
        <f t="shared" si="7"/>
        <v>@</v>
      </c>
      <c r="AD21" s="55"/>
      <c r="AE21" s="55"/>
      <c r="AF21" s="55"/>
      <c r="AG21" s="55"/>
      <c r="AH21" s="55"/>
      <c r="AI21" s="55"/>
      <c r="AJ21" s="55"/>
      <c r="AK21" s="55"/>
      <c r="AL21" s="55"/>
      <c r="AM21" s="55"/>
      <c r="AQ21" s="52" t="s">
        <v>121</v>
      </c>
      <c r="AR21" s="134" t="s">
        <v>149</v>
      </c>
    </row>
    <row r="22" spans="1:44" ht="17.25" customHeight="1">
      <c r="A22" s="18">
        <v>12</v>
      </c>
      <c r="B22" s="19"/>
      <c r="C22" s="19"/>
      <c r="D22" s="19"/>
      <c r="E22" s="19"/>
      <c r="F22" s="19"/>
      <c r="G22" s="19"/>
      <c r="H22" s="19"/>
      <c r="I22" s="19"/>
      <c r="J22" s="19"/>
      <c r="K22" s="20"/>
      <c r="L22" s="19"/>
      <c r="M22" s="19"/>
      <c r="N22" s="20"/>
      <c r="O22" s="20"/>
      <c r="P22" s="20"/>
      <c r="Q22" s="19"/>
      <c r="R22" s="19"/>
      <c r="S22" s="50"/>
      <c r="T22" s="54">
        <f t="shared" si="8"/>
        <v>1</v>
      </c>
      <c r="U22" s="55">
        <f t="shared" si="0"/>
        <v>0</v>
      </c>
      <c r="V22" s="55">
        <f t="shared" si="1"/>
        <v>0</v>
      </c>
      <c r="W22" s="55">
        <f t="shared" si="2"/>
        <v>0</v>
      </c>
      <c r="X22" s="55">
        <f t="shared" si="3"/>
        <v>0</v>
      </c>
      <c r="Y22" s="55" t="str">
        <f t="shared" si="4"/>
        <v>10</v>
      </c>
      <c r="Z22" s="55" t="str">
        <f t="shared" si="9"/>
        <v>10</v>
      </c>
      <c r="AA22" s="55" t="str">
        <f t="shared" si="5"/>
        <v>1</v>
      </c>
      <c r="AB22" s="61" t="str">
        <f t="shared" si="6"/>
        <v>@</v>
      </c>
      <c r="AC22" s="61" t="str">
        <f t="shared" si="7"/>
        <v>@</v>
      </c>
      <c r="AD22" s="55"/>
      <c r="AE22" s="55"/>
      <c r="AF22" s="55"/>
      <c r="AG22" s="55"/>
      <c r="AH22" s="55"/>
      <c r="AI22" s="55"/>
      <c r="AJ22" s="55"/>
      <c r="AK22" s="55"/>
      <c r="AL22" s="55"/>
      <c r="AM22" s="55"/>
      <c r="AQ22" s="105" t="s">
        <v>122</v>
      </c>
    </row>
    <row r="23" spans="1:44" ht="17.25" customHeight="1">
      <c r="A23" s="12">
        <v>13</v>
      </c>
      <c r="B23" s="30"/>
      <c r="C23" s="30"/>
      <c r="D23" s="30"/>
      <c r="E23" s="30"/>
      <c r="F23" s="29"/>
      <c r="G23" s="30"/>
      <c r="H23" s="30"/>
      <c r="I23" s="30"/>
      <c r="J23" s="30"/>
      <c r="K23" s="31"/>
      <c r="L23" s="30"/>
      <c r="M23" s="30"/>
      <c r="N23" s="60"/>
      <c r="O23" s="31"/>
      <c r="P23" s="31"/>
      <c r="Q23" s="30"/>
      <c r="R23" s="16"/>
      <c r="S23" s="50"/>
      <c r="T23" s="54">
        <f t="shared" si="8"/>
        <v>1</v>
      </c>
      <c r="U23" s="55">
        <f t="shared" si="0"/>
        <v>0</v>
      </c>
      <c r="V23" s="55">
        <f t="shared" si="1"/>
        <v>0</v>
      </c>
      <c r="W23" s="55">
        <f t="shared" si="2"/>
        <v>0</v>
      </c>
      <c r="X23" s="55">
        <f t="shared" si="3"/>
        <v>0</v>
      </c>
      <c r="Y23" s="55" t="str">
        <f t="shared" si="4"/>
        <v>10</v>
      </c>
      <c r="Z23" s="55" t="str">
        <f t="shared" si="9"/>
        <v>10</v>
      </c>
      <c r="AA23" s="55" t="str">
        <f t="shared" si="5"/>
        <v>1</v>
      </c>
      <c r="AB23" s="61" t="str">
        <f t="shared" si="6"/>
        <v>@</v>
      </c>
      <c r="AC23" s="61" t="str">
        <f t="shared" si="7"/>
        <v>@</v>
      </c>
      <c r="AD23" s="55"/>
      <c r="AE23" s="55"/>
      <c r="AF23" s="55"/>
      <c r="AG23" s="55"/>
      <c r="AH23" s="55"/>
      <c r="AI23" s="55"/>
      <c r="AJ23" s="55"/>
      <c r="AK23" s="55"/>
      <c r="AL23" s="55"/>
      <c r="AM23" s="55"/>
      <c r="AQ23" s="105" t="s">
        <v>123</v>
      </c>
    </row>
    <row r="24" spans="1:44" ht="17.25" customHeight="1">
      <c r="A24" s="18">
        <v>14</v>
      </c>
      <c r="B24" s="19"/>
      <c r="C24" s="19"/>
      <c r="D24" s="19"/>
      <c r="E24" s="19"/>
      <c r="F24" s="19"/>
      <c r="G24" s="19"/>
      <c r="H24" s="19"/>
      <c r="I24" s="19"/>
      <c r="J24" s="19"/>
      <c r="K24" s="20"/>
      <c r="L24" s="19"/>
      <c r="M24" s="19"/>
      <c r="N24" s="20"/>
      <c r="O24" s="20"/>
      <c r="P24" s="20"/>
      <c r="Q24" s="19"/>
      <c r="R24" s="19"/>
      <c r="S24" s="50"/>
      <c r="T24" s="54">
        <f t="shared" si="8"/>
        <v>1</v>
      </c>
      <c r="U24" s="55">
        <f t="shared" si="0"/>
        <v>0</v>
      </c>
      <c r="V24" s="55">
        <f t="shared" si="1"/>
        <v>0</v>
      </c>
      <c r="W24" s="55">
        <f t="shared" si="2"/>
        <v>0</v>
      </c>
      <c r="X24" s="55">
        <f t="shared" si="3"/>
        <v>0</v>
      </c>
      <c r="Y24" s="55" t="str">
        <f t="shared" si="4"/>
        <v>10</v>
      </c>
      <c r="Z24" s="55" t="str">
        <f t="shared" si="9"/>
        <v>10</v>
      </c>
      <c r="AA24" s="55" t="str">
        <f t="shared" si="5"/>
        <v>1</v>
      </c>
      <c r="AB24" s="61" t="str">
        <f t="shared" si="6"/>
        <v>@</v>
      </c>
      <c r="AC24" s="61" t="str">
        <f t="shared" si="7"/>
        <v>@</v>
      </c>
      <c r="AD24" s="55"/>
      <c r="AE24" s="55"/>
      <c r="AF24" s="55"/>
      <c r="AG24" s="55"/>
      <c r="AH24" s="55"/>
      <c r="AI24" s="55"/>
      <c r="AJ24" s="55"/>
      <c r="AK24" s="55"/>
      <c r="AL24" s="55"/>
      <c r="AM24" s="55"/>
      <c r="AQ24" s="105" t="s">
        <v>124</v>
      </c>
    </row>
    <row r="25" spans="1:44" ht="17.25" customHeight="1">
      <c r="A25" s="12">
        <v>15</v>
      </c>
      <c r="B25" s="30"/>
      <c r="C25" s="30"/>
      <c r="D25" s="30"/>
      <c r="E25" s="30"/>
      <c r="F25" s="29"/>
      <c r="G25" s="30"/>
      <c r="H25" s="30"/>
      <c r="I25" s="30"/>
      <c r="J25" s="30"/>
      <c r="K25" s="31"/>
      <c r="L25" s="30"/>
      <c r="M25" s="30"/>
      <c r="N25" s="60"/>
      <c r="O25" s="31"/>
      <c r="P25" s="31"/>
      <c r="Q25" s="30"/>
      <c r="R25" s="16"/>
      <c r="S25" s="50"/>
      <c r="T25" s="54">
        <f t="shared" si="8"/>
        <v>1</v>
      </c>
      <c r="U25" s="55">
        <f t="shared" si="0"/>
        <v>0</v>
      </c>
      <c r="V25" s="55">
        <f t="shared" si="1"/>
        <v>0</v>
      </c>
      <c r="W25" s="55">
        <f t="shared" si="2"/>
        <v>0</v>
      </c>
      <c r="X25" s="55">
        <f t="shared" si="3"/>
        <v>0</v>
      </c>
      <c r="Y25" s="55" t="str">
        <f t="shared" si="4"/>
        <v>10</v>
      </c>
      <c r="Z25" s="55" t="str">
        <f t="shared" si="9"/>
        <v>10</v>
      </c>
      <c r="AA25" s="55" t="str">
        <f t="shared" si="5"/>
        <v>1</v>
      </c>
      <c r="AB25" s="61" t="str">
        <f t="shared" si="6"/>
        <v>@</v>
      </c>
      <c r="AC25" s="61" t="str">
        <f t="shared" si="7"/>
        <v>@</v>
      </c>
      <c r="AD25" s="55"/>
      <c r="AE25" s="55"/>
      <c r="AF25" s="55"/>
      <c r="AG25" s="55"/>
      <c r="AH25" s="55"/>
      <c r="AI25" s="55"/>
      <c r="AJ25" s="55"/>
      <c r="AK25" s="55"/>
      <c r="AL25" s="55"/>
      <c r="AM25" s="55"/>
      <c r="AQ25" s="105" t="s">
        <v>125</v>
      </c>
    </row>
    <row r="26" spans="1:44" ht="17.25" customHeight="1">
      <c r="A26" s="18">
        <v>16</v>
      </c>
      <c r="B26" s="19"/>
      <c r="C26" s="19"/>
      <c r="D26" s="19"/>
      <c r="E26" s="19"/>
      <c r="F26" s="19"/>
      <c r="G26" s="19"/>
      <c r="H26" s="19"/>
      <c r="I26" s="19"/>
      <c r="J26" s="19"/>
      <c r="K26" s="20"/>
      <c r="L26" s="19"/>
      <c r="M26" s="19"/>
      <c r="N26" s="20"/>
      <c r="O26" s="20"/>
      <c r="P26" s="20"/>
      <c r="Q26" s="19"/>
      <c r="R26" s="19"/>
      <c r="S26" s="50"/>
      <c r="T26" s="54">
        <f t="shared" si="8"/>
        <v>1</v>
      </c>
      <c r="U26" s="55">
        <f t="shared" si="0"/>
        <v>0</v>
      </c>
      <c r="V26" s="55">
        <f t="shared" si="1"/>
        <v>0</v>
      </c>
      <c r="W26" s="55">
        <f t="shared" si="2"/>
        <v>0</v>
      </c>
      <c r="X26" s="55">
        <f t="shared" si="3"/>
        <v>0</v>
      </c>
      <c r="Y26" s="55" t="str">
        <f t="shared" si="4"/>
        <v>10</v>
      </c>
      <c r="Z26" s="55" t="str">
        <f t="shared" si="9"/>
        <v>10</v>
      </c>
      <c r="AA26" s="55" t="str">
        <f t="shared" si="5"/>
        <v>1</v>
      </c>
      <c r="AB26" s="61" t="str">
        <f t="shared" si="6"/>
        <v>@</v>
      </c>
      <c r="AC26" s="61" t="str">
        <f t="shared" si="7"/>
        <v>@</v>
      </c>
      <c r="AD26" s="55"/>
      <c r="AE26" s="55"/>
      <c r="AF26" s="55"/>
      <c r="AG26" s="55"/>
      <c r="AH26" s="55"/>
      <c r="AI26" s="55"/>
      <c r="AJ26" s="55"/>
      <c r="AK26" s="55"/>
      <c r="AL26" s="55"/>
      <c r="AM26" s="55"/>
      <c r="AQ26" s="105" t="s">
        <v>126</v>
      </c>
    </row>
    <row r="27" spans="1:44" ht="17.25" customHeight="1">
      <c r="A27" s="12">
        <v>17</v>
      </c>
      <c r="B27" s="30"/>
      <c r="C27" s="30"/>
      <c r="D27" s="30"/>
      <c r="E27" s="30"/>
      <c r="F27" s="29"/>
      <c r="G27" s="30"/>
      <c r="H27" s="30"/>
      <c r="I27" s="30"/>
      <c r="J27" s="30"/>
      <c r="K27" s="31"/>
      <c r="L27" s="30"/>
      <c r="M27" s="30"/>
      <c r="N27" s="60"/>
      <c r="O27" s="31"/>
      <c r="P27" s="31"/>
      <c r="Q27" s="30"/>
      <c r="R27" s="16"/>
      <c r="S27" s="50"/>
      <c r="T27" s="54">
        <f t="shared" si="8"/>
        <v>1</v>
      </c>
      <c r="U27" s="55">
        <f t="shared" si="0"/>
        <v>0</v>
      </c>
      <c r="V27" s="55">
        <f t="shared" si="1"/>
        <v>0</v>
      </c>
      <c r="W27" s="55">
        <f t="shared" si="2"/>
        <v>0</v>
      </c>
      <c r="X27" s="55">
        <f t="shared" si="3"/>
        <v>0</v>
      </c>
      <c r="Y27" s="55" t="str">
        <f t="shared" si="4"/>
        <v>10</v>
      </c>
      <c r="Z27" s="55" t="str">
        <f t="shared" si="9"/>
        <v>10</v>
      </c>
      <c r="AA27" s="55" t="str">
        <f t="shared" si="5"/>
        <v>1</v>
      </c>
      <c r="AB27" s="61" t="str">
        <f t="shared" si="6"/>
        <v>@</v>
      </c>
      <c r="AC27" s="61" t="str">
        <f t="shared" si="7"/>
        <v>@</v>
      </c>
      <c r="AD27" s="55"/>
      <c r="AE27" s="55"/>
      <c r="AF27" s="55"/>
      <c r="AG27" s="55"/>
      <c r="AH27" s="55"/>
      <c r="AI27" s="55"/>
      <c r="AJ27" s="55"/>
      <c r="AK27" s="55"/>
      <c r="AL27" s="55"/>
      <c r="AM27" s="55"/>
      <c r="AQ27" s="105" t="s">
        <v>127</v>
      </c>
    </row>
    <row r="28" spans="1:44" ht="17.25" customHeight="1">
      <c r="A28" s="18">
        <v>18</v>
      </c>
      <c r="B28" s="19"/>
      <c r="C28" s="19"/>
      <c r="D28" s="19"/>
      <c r="E28" s="19"/>
      <c r="F28" s="19"/>
      <c r="G28" s="19"/>
      <c r="H28" s="19"/>
      <c r="I28" s="19"/>
      <c r="J28" s="19"/>
      <c r="K28" s="20"/>
      <c r="L28" s="19"/>
      <c r="M28" s="19"/>
      <c r="N28" s="20"/>
      <c r="O28" s="20"/>
      <c r="P28" s="20"/>
      <c r="Q28" s="19"/>
      <c r="R28" s="19"/>
      <c r="S28" s="50"/>
      <c r="T28" s="54">
        <f t="shared" si="8"/>
        <v>1</v>
      </c>
      <c r="U28" s="55">
        <f t="shared" si="0"/>
        <v>0</v>
      </c>
      <c r="V28" s="55">
        <f t="shared" si="1"/>
        <v>0</v>
      </c>
      <c r="W28" s="55">
        <f t="shared" si="2"/>
        <v>0</v>
      </c>
      <c r="X28" s="55">
        <f t="shared" si="3"/>
        <v>0</v>
      </c>
      <c r="Y28" s="55" t="str">
        <f t="shared" si="4"/>
        <v>10</v>
      </c>
      <c r="Z28" s="55" t="str">
        <f t="shared" si="9"/>
        <v>10</v>
      </c>
      <c r="AA28" s="55" t="str">
        <f t="shared" si="5"/>
        <v>1</v>
      </c>
      <c r="AB28" s="61" t="str">
        <f t="shared" si="6"/>
        <v>@</v>
      </c>
      <c r="AC28" s="61" t="str">
        <f t="shared" si="7"/>
        <v>@</v>
      </c>
      <c r="AD28" s="55"/>
      <c r="AE28" s="55"/>
      <c r="AF28" s="55"/>
      <c r="AG28" s="55"/>
      <c r="AH28" s="55"/>
      <c r="AI28" s="55"/>
      <c r="AJ28" s="55"/>
      <c r="AK28" s="55"/>
      <c r="AL28" s="55"/>
      <c r="AM28" s="55"/>
      <c r="AQ28" s="105" t="s">
        <v>128</v>
      </c>
    </row>
    <row r="29" spans="1:44" ht="17.25" customHeight="1">
      <c r="A29" s="12">
        <v>19</v>
      </c>
      <c r="B29" s="30"/>
      <c r="C29" s="30"/>
      <c r="D29" s="30"/>
      <c r="E29" s="30"/>
      <c r="F29" s="29"/>
      <c r="G29" s="30"/>
      <c r="H29" s="30"/>
      <c r="I29" s="30"/>
      <c r="J29" s="30"/>
      <c r="K29" s="31"/>
      <c r="L29" s="30"/>
      <c r="M29" s="30"/>
      <c r="N29" s="60"/>
      <c r="O29" s="31"/>
      <c r="P29" s="31"/>
      <c r="Q29" s="30"/>
      <c r="R29" s="16"/>
      <c r="S29" s="50"/>
      <c r="T29" s="54">
        <f t="shared" si="8"/>
        <v>1</v>
      </c>
      <c r="U29" s="55">
        <f t="shared" si="0"/>
        <v>0</v>
      </c>
      <c r="V29" s="55">
        <f t="shared" si="1"/>
        <v>0</v>
      </c>
      <c r="W29" s="55">
        <f t="shared" si="2"/>
        <v>0</v>
      </c>
      <c r="X29" s="55">
        <f t="shared" si="3"/>
        <v>0</v>
      </c>
      <c r="Y29" s="55" t="str">
        <f t="shared" si="4"/>
        <v>10</v>
      </c>
      <c r="Z29" s="55" t="str">
        <f t="shared" si="9"/>
        <v>10</v>
      </c>
      <c r="AA29" s="55" t="str">
        <f t="shared" si="5"/>
        <v>1</v>
      </c>
      <c r="AB29" s="61" t="str">
        <f t="shared" si="6"/>
        <v>@</v>
      </c>
      <c r="AC29" s="61" t="str">
        <f t="shared" si="7"/>
        <v>@</v>
      </c>
      <c r="AD29" s="55"/>
      <c r="AE29" s="55"/>
      <c r="AF29" s="55"/>
      <c r="AG29" s="55"/>
      <c r="AH29" s="55"/>
      <c r="AI29" s="55"/>
      <c r="AJ29" s="55"/>
      <c r="AK29" s="55"/>
      <c r="AL29" s="55"/>
      <c r="AM29" s="55"/>
      <c r="AQ29" s="105" t="s">
        <v>129</v>
      </c>
    </row>
    <row r="30" spans="1:44" ht="17.25" customHeight="1">
      <c r="A30" s="18">
        <v>20</v>
      </c>
      <c r="B30" s="19"/>
      <c r="C30" s="19"/>
      <c r="D30" s="19"/>
      <c r="E30" s="19"/>
      <c r="F30" s="19"/>
      <c r="G30" s="19"/>
      <c r="H30" s="19"/>
      <c r="I30" s="19"/>
      <c r="J30" s="19"/>
      <c r="K30" s="20"/>
      <c r="L30" s="19"/>
      <c r="M30" s="19"/>
      <c r="N30" s="20"/>
      <c r="O30" s="20"/>
      <c r="P30" s="20"/>
      <c r="Q30" s="19"/>
      <c r="R30" s="19"/>
      <c r="S30" s="50"/>
      <c r="T30" s="54">
        <f t="shared" si="8"/>
        <v>1</v>
      </c>
      <c r="U30" s="55">
        <f t="shared" si="0"/>
        <v>0</v>
      </c>
      <c r="V30" s="55">
        <f t="shared" si="1"/>
        <v>0</v>
      </c>
      <c r="W30" s="55">
        <f t="shared" si="2"/>
        <v>0</v>
      </c>
      <c r="X30" s="55">
        <f t="shared" si="3"/>
        <v>0</v>
      </c>
      <c r="Y30" s="55" t="str">
        <f t="shared" si="4"/>
        <v>10</v>
      </c>
      <c r="Z30" s="55" t="str">
        <f t="shared" si="9"/>
        <v>10</v>
      </c>
      <c r="AA30" s="55" t="str">
        <f t="shared" si="5"/>
        <v>1</v>
      </c>
      <c r="AB30" s="61" t="str">
        <f t="shared" si="6"/>
        <v>@</v>
      </c>
      <c r="AC30" s="61" t="str">
        <f t="shared" si="7"/>
        <v>@</v>
      </c>
      <c r="AD30" s="55"/>
      <c r="AE30" s="55"/>
      <c r="AF30" s="55"/>
      <c r="AG30" s="55"/>
      <c r="AH30" s="55"/>
      <c r="AI30" s="55"/>
      <c r="AJ30" s="55"/>
      <c r="AK30" s="55"/>
      <c r="AL30" s="55"/>
      <c r="AM30" s="55"/>
      <c r="AQ30" s="105" t="s">
        <v>130</v>
      </c>
    </row>
    <row r="31" spans="1:44" ht="17.25" customHeight="1">
      <c r="A31" s="12">
        <v>21</v>
      </c>
      <c r="B31" s="30"/>
      <c r="C31" s="30"/>
      <c r="D31" s="30"/>
      <c r="E31" s="30"/>
      <c r="F31" s="29"/>
      <c r="G31" s="30"/>
      <c r="H31" s="30"/>
      <c r="I31" s="30"/>
      <c r="J31" s="30"/>
      <c r="K31" s="31"/>
      <c r="L31" s="30"/>
      <c r="M31" s="30"/>
      <c r="N31" s="60"/>
      <c r="O31" s="31"/>
      <c r="P31" s="31"/>
      <c r="Q31" s="30"/>
      <c r="R31" s="16"/>
      <c r="S31" s="50"/>
      <c r="T31" s="54">
        <f t="shared" si="8"/>
        <v>1</v>
      </c>
      <c r="U31" s="55">
        <f t="shared" si="0"/>
        <v>0</v>
      </c>
      <c r="V31" s="55">
        <f t="shared" si="1"/>
        <v>0</v>
      </c>
      <c r="W31" s="55">
        <f t="shared" si="2"/>
        <v>0</v>
      </c>
      <c r="X31" s="55">
        <f t="shared" si="3"/>
        <v>0</v>
      </c>
      <c r="Y31" s="55" t="str">
        <f t="shared" si="4"/>
        <v>10</v>
      </c>
      <c r="Z31" s="55" t="str">
        <f t="shared" si="9"/>
        <v>10</v>
      </c>
      <c r="AA31" s="55" t="str">
        <f t="shared" si="5"/>
        <v>1</v>
      </c>
      <c r="AB31" s="61" t="str">
        <f t="shared" si="6"/>
        <v>@</v>
      </c>
      <c r="AC31" s="61" t="str">
        <f t="shared" si="7"/>
        <v>@</v>
      </c>
      <c r="AD31" s="55"/>
      <c r="AE31" s="55"/>
      <c r="AF31" s="55"/>
      <c r="AG31" s="55"/>
      <c r="AH31" s="55"/>
      <c r="AI31" s="55"/>
      <c r="AJ31" s="55"/>
      <c r="AK31" s="55"/>
      <c r="AL31" s="55"/>
      <c r="AM31" s="55"/>
      <c r="AQ31" s="105" t="s">
        <v>131</v>
      </c>
    </row>
    <row r="32" spans="1:44" ht="17.25" customHeight="1">
      <c r="A32" s="18">
        <v>22</v>
      </c>
      <c r="B32" s="19"/>
      <c r="C32" s="19"/>
      <c r="D32" s="19"/>
      <c r="E32" s="19"/>
      <c r="F32" s="19"/>
      <c r="G32" s="19"/>
      <c r="H32" s="19"/>
      <c r="I32" s="19"/>
      <c r="J32" s="19"/>
      <c r="K32" s="20"/>
      <c r="L32" s="19"/>
      <c r="M32" s="19"/>
      <c r="N32" s="20"/>
      <c r="O32" s="20"/>
      <c r="P32" s="20"/>
      <c r="Q32" s="19"/>
      <c r="R32" s="19"/>
      <c r="S32" s="50"/>
      <c r="T32" s="54">
        <f t="shared" si="8"/>
        <v>1</v>
      </c>
      <c r="U32" s="55">
        <f t="shared" si="0"/>
        <v>0</v>
      </c>
      <c r="V32" s="55">
        <f t="shared" si="1"/>
        <v>0</v>
      </c>
      <c r="W32" s="55">
        <f t="shared" si="2"/>
        <v>0</v>
      </c>
      <c r="X32" s="55">
        <f t="shared" si="3"/>
        <v>0</v>
      </c>
      <c r="Y32" s="55" t="str">
        <f t="shared" si="4"/>
        <v>10</v>
      </c>
      <c r="Z32" s="55" t="str">
        <f t="shared" si="9"/>
        <v>10</v>
      </c>
      <c r="AA32" s="55" t="str">
        <f t="shared" si="5"/>
        <v>1</v>
      </c>
      <c r="AB32" s="61" t="str">
        <f t="shared" si="6"/>
        <v>@</v>
      </c>
      <c r="AC32" s="61" t="str">
        <f t="shared" si="7"/>
        <v>@</v>
      </c>
      <c r="AD32" s="55"/>
      <c r="AE32" s="55"/>
      <c r="AF32" s="55"/>
      <c r="AG32" s="55"/>
      <c r="AH32" s="55"/>
      <c r="AI32" s="55"/>
      <c r="AJ32" s="55"/>
      <c r="AK32" s="55"/>
      <c r="AL32" s="55"/>
      <c r="AM32" s="55"/>
      <c r="AQ32" s="105" t="s">
        <v>132</v>
      </c>
    </row>
    <row r="33" spans="1:43" ht="17.25" customHeight="1">
      <c r="A33" s="12">
        <v>23</v>
      </c>
      <c r="B33" s="30"/>
      <c r="C33" s="30"/>
      <c r="D33" s="30"/>
      <c r="E33" s="30"/>
      <c r="F33" s="29"/>
      <c r="G33" s="30"/>
      <c r="H33" s="30"/>
      <c r="I33" s="30"/>
      <c r="J33" s="30"/>
      <c r="K33" s="31"/>
      <c r="L33" s="30"/>
      <c r="M33" s="30"/>
      <c r="N33" s="60"/>
      <c r="O33" s="31"/>
      <c r="P33" s="31"/>
      <c r="Q33" s="30"/>
      <c r="R33" s="16"/>
      <c r="S33" s="50"/>
      <c r="T33" s="54">
        <f t="shared" si="8"/>
        <v>1</v>
      </c>
      <c r="U33" s="55">
        <f t="shared" si="0"/>
        <v>0</v>
      </c>
      <c r="V33" s="55">
        <f t="shared" si="1"/>
        <v>0</v>
      </c>
      <c r="W33" s="55">
        <f t="shared" si="2"/>
        <v>0</v>
      </c>
      <c r="X33" s="55">
        <f t="shared" si="3"/>
        <v>0</v>
      </c>
      <c r="Y33" s="55" t="str">
        <f t="shared" si="4"/>
        <v>10</v>
      </c>
      <c r="Z33" s="55" t="str">
        <f t="shared" si="9"/>
        <v>10</v>
      </c>
      <c r="AA33" s="55" t="str">
        <f t="shared" si="5"/>
        <v>1</v>
      </c>
      <c r="AB33" s="61" t="str">
        <f t="shared" si="6"/>
        <v>@</v>
      </c>
      <c r="AC33" s="61" t="str">
        <f t="shared" si="7"/>
        <v>@</v>
      </c>
      <c r="AD33" s="55"/>
      <c r="AE33" s="55"/>
      <c r="AF33" s="55"/>
      <c r="AG33" s="55"/>
      <c r="AH33" s="55"/>
      <c r="AI33" s="55"/>
      <c r="AJ33" s="55"/>
      <c r="AK33" s="55"/>
      <c r="AL33" s="55"/>
      <c r="AM33" s="55"/>
      <c r="AQ33" s="105" t="s">
        <v>133</v>
      </c>
    </row>
    <row r="34" spans="1:43" ht="17.25" customHeight="1">
      <c r="A34" s="18">
        <v>24</v>
      </c>
      <c r="B34" s="19"/>
      <c r="C34" s="19"/>
      <c r="D34" s="19"/>
      <c r="E34" s="19"/>
      <c r="F34" s="19"/>
      <c r="G34" s="19"/>
      <c r="H34" s="19"/>
      <c r="I34" s="19"/>
      <c r="J34" s="19"/>
      <c r="K34" s="20"/>
      <c r="L34" s="19"/>
      <c r="M34" s="19"/>
      <c r="N34" s="20"/>
      <c r="O34" s="20"/>
      <c r="P34" s="20"/>
      <c r="Q34" s="19"/>
      <c r="R34" s="19"/>
      <c r="S34" s="50"/>
      <c r="T34" s="54">
        <f t="shared" si="8"/>
        <v>1</v>
      </c>
      <c r="U34" s="55">
        <f t="shared" si="0"/>
        <v>0</v>
      </c>
      <c r="V34" s="55">
        <f t="shared" si="1"/>
        <v>0</v>
      </c>
      <c r="W34" s="55">
        <f t="shared" si="2"/>
        <v>0</v>
      </c>
      <c r="X34" s="55">
        <f t="shared" si="3"/>
        <v>0</v>
      </c>
      <c r="Y34" s="55" t="str">
        <f t="shared" si="4"/>
        <v>10</v>
      </c>
      <c r="Z34" s="55" t="str">
        <f t="shared" si="9"/>
        <v>10</v>
      </c>
      <c r="AA34" s="55" t="str">
        <f t="shared" si="5"/>
        <v>1</v>
      </c>
      <c r="AB34" s="61" t="str">
        <f t="shared" si="6"/>
        <v>@</v>
      </c>
      <c r="AC34" s="61" t="str">
        <f t="shared" si="7"/>
        <v>@</v>
      </c>
      <c r="AD34" s="55"/>
      <c r="AE34" s="55"/>
      <c r="AF34" s="55"/>
      <c r="AG34" s="55"/>
      <c r="AH34" s="55"/>
      <c r="AI34" s="55"/>
      <c r="AJ34" s="55"/>
      <c r="AK34" s="55"/>
      <c r="AL34" s="55"/>
      <c r="AM34" s="55"/>
    </row>
    <row r="35" spans="1:43" ht="17.25" customHeight="1">
      <c r="A35" s="12">
        <v>25</v>
      </c>
      <c r="B35" s="30"/>
      <c r="C35" s="30"/>
      <c r="D35" s="30"/>
      <c r="E35" s="30"/>
      <c r="F35" s="29"/>
      <c r="G35" s="30"/>
      <c r="H35" s="30"/>
      <c r="I35" s="30"/>
      <c r="J35" s="30"/>
      <c r="K35" s="31"/>
      <c r="L35" s="30"/>
      <c r="M35" s="30"/>
      <c r="N35" s="60"/>
      <c r="O35" s="31"/>
      <c r="P35" s="31"/>
      <c r="Q35" s="30"/>
      <c r="R35" s="16"/>
      <c r="S35" s="50"/>
      <c r="T35" s="54">
        <f t="shared" si="8"/>
        <v>1</v>
      </c>
      <c r="U35" s="55">
        <f t="shared" si="0"/>
        <v>0</v>
      </c>
      <c r="V35" s="55">
        <f t="shared" si="1"/>
        <v>0</v>
      </c>
      <c r="W35" s="55">
        <f t="shared" si="2"/>
        <v>0</v>
      </c>
      <c r="X35" s="55">
        <f t="shared" si="3"/>
        <v>0</v>
      </c>
      <c r="Y35" s="55" t="str">
        <f t="shared" si="4"/>
        <v>10</v>
      </c>
      <c r="Z35" s="55" t="str">
        <f t="shared" si="9"/>
        <v>10</v>
      </c>
      <c r="AA35" s="55" t="str">
        <f t="shared" si="5"/>
        <v>1</v>
      </c>
      <c r="AB35" s="61" t="str">
        <f t="shared" si="6"/>
        <v>@</v>
      </c>
      <c r="AC35" s="61" t="str">
        <f t="shared" si="7"/>
        <v>@</v>
      </c>
      <c r="AD35" s="55"/>
      <c r="AE35" s="55"/>
      <c r="AF35" s="55"/>
      <c r="AG35" s="55"/>
      <c r="AH35" s="55"/>
      <c r="AI35" s="55"/>
      <c r="AJ35" s="55"/>
      <c r="AK35" s="55"/>
      <c r="AL35" s="55"/>
      <c r="AM35" s="55"/>
    </row>
    <row r="36" spans="1:43" ht="17.25" customHeight="1">
      <c r="A36" s="18">
        <v>26</v>
      </c>
      <c r="B36" s="19"/>
      <c r="C36" s="19"/>
      <c r="D36" s="19"/>
      <c r="E36" s="19"/>
      <c r="F36" s="19"/>
      <c r="G36" s="19"/>
      <c r="H36" s="19"/>
      <c r="I36" s="19"/>
      <c r="J36" s="19"/>
      <c r="K36" s="20"/>
      <c r="L36" s="19"/>
      <c r="M36" s="19"/>
      <c r="N36" s="20"/>
      <c r="O36" s="20"/>
      <c r="P36" s="20"/>
      <c r="Q36" s="19"/>
      <c r="R36" s="19"/>
      <c r="S36" s="50"/>
      <c r="T36" s="54">
        <f t="shared" si="8"/>
        <v>1</v>
      </c>
      <c r="U36" s="55">
        <f t="shared" si="0"/>
        <v>0</v>
      </c>
      <c r="V36" s="55">
        <f t="shared" si="1"/>
        <v>0</v>
      </c>
      <c r="W36" s="55">
        <f t="shared" si="2"/>
        <v>0</v>
      </c>
      <c r="X36" s="55">
        <f t="shared" si="3"/>
        <v>0</v>
      </c>
      <c r="Y36" s="55" t="str">
        <f t="shared" si="4"/>
        <v>10</v>
      </c>
      <c r="Z36" s="55" t="str">
        <f t="shared" si="9"/>
        <v>10</v>
      </c>
      <c r="AA36" s="55" t="str">
        <f t="shared" si="5"/>
        <v>1</v>
      </c>
      <c r="AB36" s="61" t="str">
        <f t="shared" si="6"/>
        <v>@</v>
      </c>
      <c r="AC36" s="61" t="str">
        <f t="shared" si="7"/>
        <v>@</v>
      </c>
      <c r="AD36" s="55"/>
      <c r="AE36" s="55"/>
      <c r="AF36" s="55"/>
      <c r="AG36" s="55"/>
      <c r="AH36" s="55"/>
      <c r="AI36" s="55"/>
      <c r="AJ36" s="55"/>
      <c r="AK36" s="55"/>
      <c r="AL36" s="55"/>
      <c r="AM36" s="55"/>
    </row>
    <row r="37" spans="1:43" ht="17.25" customHeight="1">
      <c r="A37" s="12">
        <v>27</v>
      </c>
      <c r="B37" s="16"/>
      <c r="C37" s="16"/>
      <c r="D37" s="16"/>
      <c r="E37" s="16"/>
      <c r="F37" s="21"/>
      <c r="G37" s="16"/>
      <c r="H37" s="16"/>
      <c r="I37" s="16"/>
      <c r="J37" s="16"/>
      <c r="K37" s="17"/>
      <c r="L37" s="16"/>
      <c r="M37" s="16"/>
      <c r="N37" s="17"/>
      <c r="O37" s="17"/>
      <c r="P37" s="17"/>
      <c r="Q37" s="16"/>
      <c r="R37" s="16"/>
      <c r="S37" s="50"/>
      <c r="T37" s="54">
        <f t="shared" si="8"/>
        <v>1</v>
      </c>
      <c r="U37" s="55">
        <f t="shared" si="0"/>
        <v>0</v>
      </c>
      <c r="V37" s="55">
        <f t="shared" si="1"/>
        <v>0</v>
      </c>
      <c r="W37" s="55">
        <f t="shared" si="2"/>
        <v>0</v>
      </c>
      <c r="X37" s="55">
        <f t="shared" si="3"/>
        <v>0</v>
      </c>
      <c r="Y37" s="55" t="str">
        <f t="shared" si="4"/>
        <v>10</v>
      </c>
      <c r="Z37" s="55" t="str">
        <f t="shared" si="9"/>
        <v>10</v>
      </c>
      <c r="AA37" s="55" t="str">
        <f t="shared" si="5"/>
        <v>1</v>
      </c>
      <c r="AB37" s="61" t="str">
        <f t="shared" si="6"/>
        <v>@</v>
      </c>
      <c r="AC37" s="61" t="str">
        <f t="shared" si="7"/>
        <v>@</v>
      </c>
      <c r="AD37" s="55"/>
      <c r="AE37" s="55"/>
      <c r="AF37" s="55"/>
      <c r="AG37" s="55"/>
      <c r="AH37" s="55"/>
      <c r="AI37" s="55"/>
      <c r="AJ37" s="55"/>
      <c r="AK37" s="55"/>
      <c r="AL37" s="55"/>
      <c r="AM37" s="55"/>
    </row>
    <row r="38" spans="1:43" ht="17.25" customHeight="1">
      <c r="A38" s="18">
        <v>28</v>
      </c>
      <c r="B38" s="19"/>
      <c r="C38" s="19"/>
      <c r="D38" s="19"/>
      <c r="E38" s="19"/>
      <c r="F38" s="19"/>
      <c r="G38" s="19"/>
      <c r="H38" s="19"/>
      <c r="I38" s="19"/>
      <c r="J38" s="19"/>
      <c r="K38" s="20"/>
      <c r="L38" s="19"/>
      <c r="M38" s="19"/>
      <c r="N38" s="20"/>
      <c r="O38" s="20"/>
      <c r="P38" s="20"/>
      <c r="Q38" s="19"/>
      <c r="R38" s="19"/>
      <c r="S38" s="50"/>
      <c r="T38" s="54">
        <f t="shared" si="8"/>
        <v>1</v>
      </c>
      <c r="U38" s="55">
        <f t="shared" si="0"/>
        <v>0</v>
      </c>
      <c r="V38" s="55">
        <f t="shared" si="1"/>
        <v>0</v>
      </c>
      <c r="W38" s="55">
        <f t="shared" si="2"/>
        <v>0</v>
      </c>
      <c r="X38" s="55">
        <f t="shared" si="3"/>
        <v>0</v>
      </c>
      <c r="Y38" s="55" t="str">
        <f t="shared" si="4"/>
        <v>10</v>
      </c>
      <c r="Z38" s="55" t="str">
        <f t="shared" si="9"/>
        <v>10</v>
      </c>
      <c r="AA38" s="55" t="str">
        <f t="shared" si="5"/>
        <v>1</v>
      </c>
      <c r="AB38" s="61" t="str">
        <f t="shared" si="6"/>
        <v>@</v>
      </c>
      <c r="AC38" s="61" t="str">
        <f t="shared" si="7"/>
        <v>@</v>
      </c>
      <c r="AD38" s="55"/>
      <c r="AE38" s="55"/>
      <c r="AF38" s="55"/>
      <c r="AG38" s="55"/>
      <c r="AH38" s="55"/>
      <c r="AI38" s="55"/>
      <c r="AJ38" s="55"/>
      <c r="AK38" s="55"/>
      <c r="AL38" s="55"/>
      <c r="AM38" s="55"/>
    </row>
    <row r="39" spans="1:43" ht="17.25" customHeight="1">
      <c r="A39" s="12">
        <v>29</v>
      </c>
      <c r="B39" s="16"/>
      <c r="C39" s="16"/>
      <c r="D39" s="16"/>
      <c r="E39" s="16"/>
      <c r="F39" s="21"/>
      <c r="G39" s="16"/>
      <c r="H39" s="16"/>
      <c r="I39" s="16"/>
      <c r="J39" s="16"/>
      <c r="K39" s="17"/>
      <c r="L39" s="16"/>
      <c r="M39" s="16"/>
      <c r="N39" s="17"/>
      <c r="O39" s="17"/>
      <c r="P39" s="17"/>
      <c r="Q39" s="16"/>
      <c r="R39" s="16"/>
      <c r="S39" s="50"/>
      <c r="T39" s="54">
        <f t="shared" si="8"/>
        <v>1</v>
      </c>
      <c r="U39" s="55">
        <f t="shared" si="0"/>
        <v>0</v>
      </c>
      <c r="V39" s="55">
        <f t="shared" si="1"/>
        <v>0</v>
      </c>
      <c r="W39" s="55">
        <f t="shared" si="2"/>
        <v>0</v>
      </c>
      <c r="X39" s="55">
        <f t="shared" si="3"/>
        <v>0</v>
      </c>
      <c r="Y39" s="55" t="str">
        <f t="shared" si="4"/>
        <v>10</v>
      </c>
      <c r="Z39" s="55" t="str">
        <f t="shared" si="9"/>
        <v>10</v>
      </c>
      <c r="AA39" s="55" t="str">
        <f t="shared" si="5"/>
        <v>1</v>
      </c>
      <c r="AB39" s="61" t="str">
        <f t="shared" si="6"/>
        <v>@</v>
      </c>
      <c r="AC39" s="61" t="str">
        <f t="shared" si="7"/>
        <v>@</v>
      </c>
      <c r="AD39" s="55"/>
      <c r="AE39" s="55"/>
      <c r="AF39" s="55"/>
      <c r="AG39" s="55"/>
      <c r="AH39" s="55"/>
      <c r="AI39" s="55"/>
      <c r="AJ39" s="55"/>
      <c r="AK39" s="55"/>
      <c r="AL39" s="55"/>
      <c r="AM39" s="55"/>
    </row>
    <row r="40" spans="1:43" ht="17.25" customHeight="1">
      <c r="A40" s="18">
        <v>30</v>
      </c>
      <c r="B40" s="19"/>
      <c r="C40" s="19"/>
      <c r="D40" s="19"/>
      <c r="E40" s="19"/>
      <c r="F40" s="19"/>
      <c r="G40" s="19"/>
      <c r="H40" s="19"/>
      <c r="I40" s="19"/>
      <c r="J40" s="19"/>
      <c r="K40" s="20"/>
      <c r="L40" s="19"/>
      <c r="M40" s="19"/>
      <c r="N40" s="20"/>
      <c r="O40" s="20"/>
      <c r="P40" s="20"/>
      <c r="Q40" s="19"/>
      <c r="R40" s="19"/>
      <c r="S40" s="50"/>
      <c r="T40" s="54">
        <f t="shared" si="8"/>
        <v>1</v>
      </c>
      <c r="U40" s="55">
        <f t="shared" si="0"/>
        <v>0</v>
      </c>
      <c r="V40" s="55">
        <f t="shared" si="1"/>
        <v>0</v>
      </c>
      <c r="W40" s="55">
        <f t="shared" si="2"/>
        <v>0</v>
      </c>
      <c r="X40" s="55">
        <f t="shared" si="3"/>
        <v>0</v>
      </c>
      <c r="Y40" s="55" t="str">
        <f t="shared" si="4"/>
        <v>10</v>
      </c>
      <c r="Z40" s="55" t="str">
        <f t="shared" si="9"/>
        <v>10</v>
      </c>
      <c r="AA40" s="55" t="str">
        <f t="shared" si="5"/>
        <v>1</v>
      </c>
      <c r="AB40" s="61" t="str">
        <f t="shared" si="6"/>
        <v>@</v>
      </c>
      <c r="AC40" s="61" t="str">
        <f t="shared" si="7"/>
        <v>@</v>
      </c>
      <c r="AD40" s="55"/>
      <c r="AE40" s="55"/>
      <c r="AF40" s="55"/>
      <c r="AG40" s="55"/>
      <c r="AH40" s="55"/>
      <c r="AI40" s="55"/>
      <c r="AJ40" s="55"/>
      <c r="AK40" s="55"/>
      <c r="AL40" s="55"/>
      <c r="AM40" s="55"/>
    </row>
    <row r="41" spans="1:43" ht="17.25" customHeight="1">
      <c r="A41" s="12">
        <v>31</v>
      </c>
      <c r="B41" s="16"/>
      <c r="C41" s="16"/>
      <c r="D41" s="16"/>
      <c r="E41" s="16"/>
      <c r="F41" s="21"/>
      <c r="G41" s="16"/>
      <c r="H41" s="16"/>
      <c r="I41" s="16"/>
      <c r="J41" s="16"/>
      <c r="K41" s="17"/>
      <c r="L41" s="16"/>
      <c r="M41" s="16"/>
      <c r="N41" s="17"/>
      <c r="O41" s="17"/>
      <c r="P41" s="17"/>
      <c r="Q41" s="16"/>
      <c r="R41" s="16"/>
      <c r="S41" s="50"/>
      <c r="T41" s="54">
        <f t="shared" si="8"/>
        <v>1</v>
      </c>
      <c r="U41" s="55">
        <f t="shared" si="0"/>
        <v>0</v>
      </c>
      <c r="V41" s="55">
        <f t="shared" si="1"/>
        <v>0</v>
      </c>
      <c r="W41" s="55">
        <f t="shared" si="2"/>
        <v>0</v>
      </c>
      <c r="X41" s="55">
        <f t="shared" si="3"/>
        <v>0</v>
      </c>
      <c r="Y41" s="55" t="str">
        <f t="shared" si="4"/>
        <v>10</v>
      </c>
      <c r="Z41" s="55" t="str">
        <f t="shared" si="9"/>
        <v>10</v>
      </c>
      <c r="AA41" s="55" t="str">
        <f t="shared" si="5"/>
        <v>1</v>
      </c>
      <c r="AB41" s="61" t="str">
        <f t="shared" si="6"/>
        <v>@</v>
      </c>
      <c r="AC41" s="61" t="str">
        <f t="shared" si="7"/>
        <v>@</v>
      </c>
      <c r="AD41" s="55"/>
      <c r="AE41" s="55"/>
      <c r="AF41" s="55"/>
      <c r="AG41" s="55"/>
      <c r="AH41" s="55"/>
      <c r="AI41" s="55"/>
      <c r="AJ41" s="55"/>
      <c r="AK41" s="55"/>
      <c r="AL41" s="55"/>
      <c r="AM41" s="55"/>
    </row>
    <row r="42" spans="1:43" ht="17.25" customHeight="1">
      <c r="A42" s="18">
        <v>32</v>
      </c>
      <c r="B42" s="19"/>
      <c r="C42" s="19"/>
      <c r="D42" s="19"/>
      <c r="E42" s="19"/>
      <c r="F42" s="19"/>
      <c r="G42" s="19"/>
      <c r="H42" s="19"/>
      <c r="I42" s="19"/>
      <c r="J42" s="19"/>
      <c r="K42" s="20"/>
      <c r="L42" s="19"/>
      <c r="M42" s="19"/>
      <c r="N42" s="20"/>
      <c r="O42" s="20"/>
      <c r="P42" s="20"/>
      <c r="Q42" s="19"/>
      <c r="R42" s="19"/>
      <c r="S42" s="50"/>
      <c r="T42" s="54">
        <f t="shared" si="8"/>
        <v>1</v>
      </c>
      <c r="U42" s="55">
        <f t="shared" si="0"/>
        <v>0</v>
      </c>
      <c r="V42" s="55">
        <f t="shared" si="1"/>
        <v>0</v>
      </c>
      <c r="W42" s="55">
        <f t="shared" si="2"/>
        <v>0</v>
      </c>
      <c r="X42" s="55">
        <f t="shared" si="3"/>
        <v>0</v>
      </c>
      <c r="Y42" s="55" t="str">
        <f t="shared" si="4"/>
        <v>10</v>
      </c>
      <c r="Z42" s="55" t="str">
        <f t="shared" si="9"/>
        <v>10</v>
      </c>
      <c r="AA42" s="55" t="str">
        <f t="shared" si="5"/>
        <v>1</v>
      </c>
      <c r="AB42" s="61" t="str">
        <f t="shared" si="6"/>
        <v>@</v>
      </c>
      <c r="AC42" s="61" t="str">
        <f t="shared" si="7"/>
        <v>@</v>
      </c>
      <c r="AD42" s="55"/>
      <c r="AE42" s="55"/>
      <c r="AF42" s="55"/>
      <c r="AG42" s="55"/>
      <c r="AH42" s="55"/>
      <c r="AI42" s="55"/>
      <c r="AJ42" s="55"/>
      <c r="AK42" s="55"/>
      <c r="AL42" s="55"/>
      <c r="AM42" s="55"/>
    </row>
    <row r="43" spans="1:43" ht="17.25" customHeight="1">
      <c r="A43" s="12">
        <v>33</v>
      </c>
      <c r="B43" s="16"/>
      <c r="C43" s="16"/>
      <c r="D43" s="16"/>
      <c r="E43" s="16"/>
      <c r="F43" s="21"/>
      <c r="G43" s="16"/>
      <c r="H43" s="16"/>
      <c r="I43" s="16"/>
      <c r="J43" s="16"/>
      <c r="K43" s="17"/>
      <c r="L43" s="16"/>
      <c r="M43" s="16"/>
      <c r="N43" s="17"/>
      <c r="O43" s="17"/>
      <c r="P43" s="17"/>
      <c r="Q43" s="16"/>
      <c r="R43" s="16"/>
      <c r="S43" s="50"/>
      <c r="T43" s="54">
        <f t="shared" si="8"/>
        <v>1</v>
      </c>
      <c r="U43" s="55">
        <f t="shared" si="0"/>
        <v>0</v>
      </c>
      <c r="V43" s="55">
        <f t="shared" si="1"/>
        <v>0</v>
      </c>
      <c r="W43" s="55">
        <f t="shared" si="2"/>
        <v>0</v>
      </c>
      <c r="X43" s="55">
        <f t="shared" si="3"/>
        <v>0</v>
      </c>
      <c r="Y43" s="55" t="str">
        <f t="shared" si="4"/>
        <v>10</v>
      </c>
      <c r="Z43" s="55" t="str">
        <f t="shared" si="9"/>
        <v>10</v>
      </c>
      <c r="AA43" s="55" t="str">
        <f t="shared" si="5"/>
        <v>1</v>
      </c>
      <c r="AB43" s="61" t="str">
        <f t="shared" si="6"/>
        <v>@</v>
      </c>
      <c r="AC43" s="61" t="str">
        <f t="shared" si="7"/>
        <v>@</v>
      </c>
      <c r="AD43" s="55"/>
      <c r="AE43" s="55"/>
      <c r="AF43" s="55"/>
      <c r="AG43" s="55"/>
      <c r="AH43" s="55"/>
      <c r="AI43" s="55"/>
      <c r="AJ43" s="55"/>
      <c r="AK43" s="55"/>
      <c r="AL43" s="55"/>
      <c r="AM43" s="55"/>
    </row>
    <row r="44" spans="1:43" ht="17.25" customHeight="1">
      <c r="A44" s="18">
        <v>34</v>
      </c>
      <c r="B44" s="19"/>
      <c r="C44" s="19"/>
      <c r="D44" s="19"/>
      <c r="E44" s="19"/>
      <c r="F44" s="19"/>
      <c r="G44" s="19"/>
      <c r="H44" s="19"/>
      <c r="I44" s="19"/>
      <c r="J44" s="19"/>
      <c r="K44" s="20"/>
      <c r="L44" s="19"/>
      <c r="M44" s="19"/>
      <c r="N44" s="20"/>
      <c r="O44" s="20"/>
      <c r="P44" s="20"/>
      <c r="Q44" s="19"/>
      <c r="R44" s="19"/>
      <c r="S44" s="50"/>
      <c r="T44" s="54">
        <f t="shared" si="8"/>
        <v>1</v>
      </c>
      <c r="U44" s="55">
        <f t="shared" si="0"/>
        <v>0</v>
      </c>
      <c r="V44" s="55">
        <f t="shared" si="1"/>
        <v>0</v>
      </c>
      <c r="W44" s="55">
        <f t="shared" si="2"/>
        <v>0</v>
      </c>
      <c r="X44" s="55">
        <f t="shared" si="3"/>
        <v>0</v>
      </c>
      <c r="Y44" s="55" t="str">
        <f t="shared" si="4"/>
        <v>10</v>
      </c>
      <c r="Z44" s="55" t="str">
        <f t="shared" si="9"/>
        <v>10</v>
      </c>
      <c r="AA44" s="55" t="str">
        <f t="shared" si="5"/>
        <v>1</v>
      </c>
      <c r="AB44" s="61" t="str">
        <f t="shared" si="6"/>
        <v>@</v>
      </c>
      <c r="AC44" s="61" t="str">
        <f t="shared" si="7"/>
        <v>@</v>
      </c>
      <c r="AD44" s="55"/>
      <c r="AE44" s="55"/>
      <c r="AF44" s="55"/>
      <c r="AG44" s="55"/>
      <c r="AH44" s="55"/>
      <c r="AI44" s="55"/>
      <c r="AJ44" s="55"/>
      <c r="AK44" s="55"/>
      <c r="AL44" s="55"/>
      <c r="AM44" s="55"/>
    </row>
    <row r="45" spans="1:43" ht="17.25" customHeight="1">
      <c r="A45" s="12">
        <v>35</v>
      </c>
      <c r="B45" s="16"/>
      <c r="C45" s="16"/>
      <c r="D45" s="16"/>
      <c r="E45" s="16"/>
      <c r="F45" s="21"/>
      <c r="G45" s="16"/>
      <c r="H45" s="16"/>
      <c r="I45" s="16"/>
      <c r="J45" s="16"/>
      <c r="K45" s="17"/>
      <c r="L45" s="16"/>
      <c r="M45" s="16"/>
      <c r="N45" s="17"/>
      <c r="O45" s="17"/>
      <c r="P45" s="17"/>
      <c r="Q45" s="16"/>
      <c r="R45" s="16"/>
      <c r="S45" s="50"/>
      <c r="T45" s="54">
        <f t="shared" si="8"/>
        <v>1</v>
      </c>
      <c r="U45" s="55">
        <f t="shared" si="0"/>
        <v>0</v>
      </c>
      <c r="V45" s="55">
        <f t="shared" si="1"/>
        <v>0</v>
      </c>
      <c r="W45" s="55">
        <f t="shared" si="2"/>
        <v>0</v>
      </c>
      <c r="X45" s="55">
        <f t="shared" si="3"/>
        <v>0</v>
      </c>
      <c r="Y45" s="55" t="str">
        <f t="shared" si="4"/>
        <v>10</v>
      </c>
      <c r="Z45" s="55" t="str">
        <f t="shared" si="9"/>
        <v>10</v>
      </c>
      <c r="AA45" s="55" t="str">
        <f t="shared" si="5"/>
        <v>1</v>
      </c>
      <c r="AB45" s="61" t="str">
        <f t="shared" si="6"/>
        <v>@</v>
      </c>
      <c r="AC45" s="61" t="str">
        <f t="shared" si="7"/>
        <v>@</v>
      </c>
      <c r="AD45" s="55"/>
      <c r="AE45" s="55"/>
      <c r="AF45" s="55"/>
      <c r="AG45" s="55"/>
      <c r="AH45" s="55"/>
      <c r="AI45" s="55"/>
      <c r="AJ45" s="55"/>
      <c r="AK45" s="55"/>
      <c r="AL45" s="55"/>
      <c r="AM45" s="55"/>
    </row>
    <row r="46" spans="1:43" ht="17.25" customHeight="1">
      <c r="A46" s="18">
        <v>36</v>
      </c>
      <c r="B46" s="19"/>
      <c r="C46" s="19"/>
      <c r="D46" s="19"/>
      <c r="E46" s="19"/>
      <c r="F46" s="19"/>
      <c r="G46" s="19"/>
      <c r="H46" s="19"/>
      <c r="I46" s="19"/>
      <c r="J46" s="19"/>
      <c r="K46" s="20"/>
      <c r="L46" s="19"/>
      <c r="M46" s="19"/>
      <c r="N46" s="20"/>
      <c r="O46" s="20"/>
      <c r="P46" s="20"/>
      <c r="Q46" s="19"/>
      <c r="R46" s="19"/>
      <c r="S46" s="50"/>
      <c r="T46" s="54">
        <f t="shared" si="8"/>
        <v>1</v>
      </c>
      <c r="U46" s="55">
        <f t="shared" si="0"/>
        <v>0</v>
      </c>
      <c r="V46" s="55">
        <f t="shared" si="1"/>
        <v>0</v>
      </c>
      <c r="W46" s="55">
        <f t="shared" si="2"/>
        <v>0</v>
      </c>
      <c r="X46" s="55">
        <f t="shared" si="3"/>
        <v>0</v>
      </c>
      <c r="Y46" s="55" t="str">
        <f t="shared" si="4"/>
        <v>10</v>
      </c>
      <c r="Z46" s="55" t="str">
        <f t="shared" si="9"/>
        <v>10</v>
      </c>
      <c r="AA46" s="55" t="str">
        <f t="shared" si="5"/>
        <v>1</v>
      </c>
      <c r="AB46" s="61" t="str">
        <f t="shared" si="6"/>
        <v>@</v>
      </c>
      <c r="AC46" s="61" t="str">
        <f t="shared" si="7"/>
        <v>@</v>
      </c>
      <c r="AD46" s="55"/>
      <c r="AE46" s="55"/>
      <c r="AF46" s="55"/>
      <c r="AG46" s="55"/>
      <c r="AH46" s="55"/>
      <c r="AI46" s="55"/>
      <c r="AJ46" s="55"/>
      <c r="AK46" s="55"/>
      <c r="AL46" s="55"/>
      <c r="AM46" s="55"/>
    </row>
    <row r="47" spans="1:43" ht="17.25" customHeight="1">
      <c r="A47" s="12">
        <v>37</v>
      </c>
      <c r="B47" s="16"/>
      <c r="C47" s="16"/>
      <c r="D47" s="16"/>
      <c r="E47" s="16"/>
      <c r="F47" s="21"/>
      <c r="G47" s="16"/>
      <c r="H47" s="16"/>
      <c r="I47" s="16"/>
      <c r="J47" s="16"/>
      <c r="K47" s="17"/>
      <c r="L47" s="16"/>
      <c r="M47" s="16"/>
      <c r="N47" s="17"/>
      <c r="O47" s="17"/>
      <c r="P47" s="17"/>
      <c r="Q47" s="16"/>
      <c r="R47" s="16"/>
      <c r="S47" s="50"/>
      <c r="T47" s="54">
        <f t="shared" si="8"/>
        <v>1</v>
      </c>
      <c r="U47" s="55">
        <f t="shared" si="0"/>
        <v>0</v>
      </c>
      <c r="V47" s="55">
        <f t="shared" si="1"/>
        <v>0</v>
      </c>
      <c r="W47" s="55">
        <f t="shared" si="2"/>
        <v>0</v>
      </c>
      <c r="X47" s="55">
        <f t="shared" si="3"/>
        <v>0</v>
      </c>
      <c r="Y47" s="55" t="str">
        <f t="shared" si="4"/>
        <v>10</v>
      </c>
      <c r="Z47" s="55" t="str">
        <f t="shared" si="9"/>
        <v>10</v>
      </c>
      <c r="AA47" s="55" t="str">
        <f t="shared" si="5"/>
        <v>1</v>
      </c>
      <c r="AB47" s="61" t="str">
        <f t="shared" si="6"/>
        <v>@</v>
      </c>
      <c r="AC47" s="61" t="str">
        <f t="shared" si="7"/>
        <v>@</v>
      </c>
      <c r="AD47" s="55"/>
      <c r="AE47" s="55"/>
      <c r="AF47" s="55"/>
      <c r="AG47" s="55"/>
      <c r="AH47" s="55"/>
      <c r="AI47" s="55"/>
      <c r="AJ47" s="55"/>
      <c r="AK47" s="55"/>
      <c r="AL47" s="55"/>
      <c r="AM47" s="55"/>
    </row>
    <row r="48" spans="1:43" ht="17.25" customHeight="1">
      <c r="A48" s="18">
        <v>38</v>
      </c>
      <c r="B48" s="19"/>
      <c r="C48" s="19"/>
      <c r="D48" s="19"/>
      <c r="E48" s="19"/>
      <c r="F48" s="19"/>
      <c r="G48" s="19"/>
      <c r="H48" s="19"/>
      <c r="I48" s="19"/>
      <c r="J48" s="19"/>
      <c r="K48" s="20"/>
      <c r="L48" s="19"/>
      <c r="M48" s="19"/>
      <c r="N48" s="20"/>
      <c r="O48" s="20"/>
      <c r="P48" s="20"/>
      <c r="Q48" s="19"/>
      <c r="R48" s="19"/>
      <c r="S48" s="50"/>
      <c r="T48" s="54">
        <f t="shared" si="8"/>
        <v>1</v>
      </c>
      <c r="U48" s="55">
        <f t="shared" si="0"/>
        <v>0</v>
      </c>
      <c r="V48" s="55">
        <f t="shared" si="1"/>
        <v>0</v>
      </c>
      <c r="W48" s="55">
        <f t="shared" si="2"/>
        <v>0</v>
      </c>
      <c r="X48" s="55">
        <f t="shared" si="3"/>
        <v>0</v>
      </c>
      <c r="Y48" s="55" t="str">
        <f t="shared" si="4"/>
        <v>10</v>
      </c>
      <c r="Z48" s="55" t="str">
        <f t="shared" si="9"/>
        <v>10</v>
      </c>
      <c r="AA48" s="55" t="str">
        <f t="shared" si="5"/>
        <v>1</v>
      </c>
      <c r="AB48" s="61" t="str">
        <f t="shared" si="6"/>
        <v>@</v>
      </c>
      <c r="AC48" s="61" t="str">
        <f t="shared" si="7"/>
        <v>@</v>
      </c>
      <c r="AD48" s="55"/>
      <c r="AE48" s="55"/>
      <c r="AF48" s="55"/>
      <c r="AG48" s="55"/>
      <c r="AH48" s="55"/>
      <c r="AI48" s="55"/>
      <c r="AJ48" s="55"/>
      <c r="AK48" s="55"/>
      <c r="AL48" s="55"/>
      <c r="AM48" s="55"/>
    </row>
    <row r="49" spans="1:39" ht="17.25" customHeight="1">
      <c r="A49" s="12">
        <v>39</v>
      </c>
      <c r="B49" s="16"/>
      <c r="C49" s="16"/>
      <c r="D49" s="16"/>
      <c r="E49" s="16"/>
      <c r="F49" s="21"/>
      <c r="G49" s="16"/>
      <c r="H49" s="16"/>
      <c r="I49" s="16"/>
      <c r="J49" s="16"/>
      <c r="K49" s="17"/>
      <c r="L49" s="16"/>
      <c r="M49" s="16"/>
      <c r="N49" s="17"/>
      <c r="O49" s="17"/>
      <c r="P49" s="17"/>
      <c r="Q49" s="16"/>
      <c r="R49" s="16"/>
      <c r="S49" s="50"/>
      <c r="T49" s="54">
        <f t="shared" si="8"/>
        <v>1</v>
      </c>
      <c r="U49" s="55">
        <f t="shared" si="0"/>
        <v>0</v>
      </c>
      <c r="V49" s="55">
        <f t="shared" si="1"/>
        <v>0</v>
      </c>
      <c r="W49" s="55">
        <f t="shared" si="2"/>
        <v>0</v>
      </c>
      <c r="X49" s="55">
        <f t="shared" si="3"/>
        <v>0</v>
      </c>
      <c r="Y49" s="55" t="str">
        <f t="shared" si="4"/>
        <v>10</v>
      </c>
      <c r="Z49" s="55" t="str">
        <f t="shared" si="9"/>
        <v>10</v>
      </c>
      <c r="AA49" s="55" t="str">
        <f t="shared" si="5"/>
        <v>1</v>
      </c>
      <c r="AB49" s="61" t="str">
        <f t="shared" si="6"/>
        <v>@</v>
      </c>
      <c r="AC49" s="61" t="str">
        <f t="shared" si="7"/>
        <v>@</v>
      </c>
      <c r="AD49" s="55"/>
      <c r="AE49" s="55"/>
      <c r="AF49" s="55"/>
      <c r="AG49" s="55"/>
      <c r="AH49" s="55"/>
      <c r="AI49" s="55"/>
      <c r="AJ49" s="55"/>
      <c r="AK49" s="55"/>
      <c r="AL49" s="55"/>
      <c r="AM49" s="55"/>
    </row>
    <row r="50" spans="1:39" ht="17.25" customHeight="1">
      <c r="A50" s="18">
        <v>40</v>
      </c>
      <c r="B50" s="19"/>
      <c r="C50" s="19"/>
      <c r="D50" s="19"/>
      <c r="E50" s="19"/>
      <c r="F50" s="19"/>
      <c r="G50" s="19"/>
      <c r="H50" s="19"/>
      <c r="I50" s="19"/>
      <c r="J50" s="19"/>
      <c r="K50" s="20"/>
      <c r="L50" s="19"/>
      <c r="M50" s="19"/>
      <c r="N50" s="20"/>
      <c r="O50" s="20"/>
      <c r="P50" s="20"/>
      <c r="Q50" s="19"/>
      <c r="R50" s="19"/>
      <c r="S50" s="50"/>
      <c r="T50" s="54">
        <f t="shared" si="8"/>
        <v>1</v>
      </c>
      <c r="U50" s="55">
        <f t="shared" si="0"/>
        <v>0</v>
      </c>
      <c r="V50" s="55">
        <f t="shared" si="1"/>
        <v>0</v>
      </c>
      <c r="W50" s="55">
        <f t="shared" si="2"/>
        <v>0</v>
      </c>
      <c r="X50" s="55">
        <f t="shared" si="3"/>
        <v>0</v>
      </c>
      <c r="Y50" s="55" t="str">
        <f t="shared" si="4"/>
        <v>10</v>
      </c>
      <c r="Z50" s="55" t="str">
        <f t="shared" si="9"/>
        <v>10</v>
      </c>
      <c r="AA50" s="55" t="str">
        <f t="shared" si="5"/>
        <v>1</v>
      </c>
      <c r="AB50" s="61" t="str">
        <f t="shared" si="6"/>
        <v>@</v>
      </c>
      <c r="AC50" s="61" t="str">
        <f t="shared" si="7"/>
        <v>@</v>
      </c>
      <c r="AD50" s="55"/>
      <c r="AE50" s="55"/>
      <c r="AF50" s="55"/>
      <c r="AG50" s="55"/>
      <c r="AH50" s="55"/>
      <c r="AI50" s="55"/>
      <c r="AJ50" s="55"/>
      <c r="AK50" s="55"/>
      <c r="AL50" s="55"/>
      <c r="AM50" s="55"/>
    </row>
    <row r="51" spans="1:39" ht="17.25" customHeight="1">
      <c r="A51" s="12">
        <v>41</v>
      </c>
      <c r="B51" s="16"/>
      <c r="C51" s="16"/>
      <c r="D51" s="16"/>
      <c r="E51" s="16"/>
      <c r="F51" s="21"/>
      <c r="G51" s="16"/>
      <c r="H51" s="16"/>
      <c r="I51" s="16"/>
      <c r="J51" s="16"/>
      <c r="K51" s="17"/>
      <c r="L51" s="16"/>
      <c r="M51" s="16"/>
      <c r="N51" s="17"/>
      <c r="O51" s="17"/>
      <c r="P51" s="17"/>
      <c r="Q51" s="16"/>
      <c r="R51" s="16"/>
      <c r="S51" s="50"/>
      <c r="T51" s="54">
        <f t="shared" si="8"/>
        <v>1</v>
      </c>
      <c r="U51" s="55">
        <f t="shared" si="0"/>
        <v>0</v>
      </c>
      <c r="V51" s="55">
        <f t="shared" si="1"/>
        <v>0</v>
      </c>
      <c r="W51" s="55">
        <f t="shared" si="2"/>
        <v>0</v>
      </c>
      <c r="X51" s="55">
        <f t="shared" si="3"/>
        <v>0</v>
      </c>
      <c r="Y51" s="55" t="str">
        <f t="shared" si="4"/>
        <v>10</v>
      </c>
      <c r="Z51" s="55" t="str">
        <f t="shared" si="9"/>
        <v>10</v>
      </c>
      <c r="AA51" s="55" t="str">
        <f t="shared" si="5"/>
        <v>1</v>
      </c>
      <c r="AB51" s="61" t="str">
        <f t="shared" si="6"/>
        <v>@</v>
      </c>
      <c r="AC51" s="61" t="str">
        <f t="shared" si="7"/>
        <v>@</v>
      </c>
      <c r="AD51" s="55"/>
      <c r="AE51" s="55"/>
      <c r="AF51" s="55"/>
      <c r="AG51" s="55"/>
      <c r="AH51" s="55"/>
      <c r="AI51" s="55"/>
      <c r="AJ51" s="55"/>
      <c r="AK51" s="55"/>
      <c r="AL51" s="55"/>
      <c r="AM51" s="55"/>
    </row>
    <row r="52" spans="1:39" ht="17.25" customHeight="1">
      <c r="A52" s="18">
        <v>42</v>
      </c>
      <c r="B52" s="19"/>
      <c r="C52" s="19"/>
      <c r="D52" s="19"/>
      <c r="E52" s="19"/>
      <c r="F52" s="19"/>
      <c r="G52" s="19"/>
      <c r="H52" s="19"/>
      <c r="I52" s="19"/>
      <c r="J52" s="19"/>
      <c r="K52" s="20"/>
      <c r="L52" s="19"/>
      <c r="M52" s="19"/>
      <c r="N52" s="20"/>
      <c r="O52" s="20"/>
      <c r="P52" s="20"/>
      <c r="Q52" s="19"/>
      <c r="R52" s="19"/>
      <c r="S52" s="50"/>
      <c r="T52" s="54">
        <f t="shared" si="8"/>
        <v>1</v>
      </c>
      <c r="U52" s="55">
        <f t="shared" si="0"/>
        <v>0</v>
      </c>
      <c r="V52" s="55">
        <f t="shared" si="1"/>
        <v>0</v>
      </c>
      <c r="W52" s="55">
        <f t="shared" si="2"/>
        <v>0</v>
      </c>
      <c r="X52" s="55">
        <f t="shared" si="3"/>
        <v>0</v>
      </c>
      <c r="Y52" s="55" t="str">
        <f t="shared" si="4"/>
        <v>10</v>
      </c>
      <c r="Z52" s="55" t="str">
        <f t="shared" si="9"/>
        <v>10</v>
      </c>
      <c r="AA52" s="55" t="str">
        <f t="shared" si="5"/>
        <v>1</v>
      </c>
      <c r="AB52" s="61" t="str">
        <f t="shared" si="6"/>
        <v>@</v>
      </c>
      <c r="AC52" s="61" t="str">
        <f t="shared" si="7"/>
        <v>@</v>
      </c>
      <c r="AD52" s="55"/>
      <c r="AE52" s="55"/>
      <c r="AF52" s="55"/>
      <c r="AG52" s="55"/>
      <c r="AH52" s="55"/>
      <c r="AI52" s="55"/>
      <c r="AJ52" s="55"/>
      <c r="AK52" s="55"/>
      <c r="AL52" s="55"/>
      <c r="AM52" s="55"/>
    </row>
    <row r="53" spans="1:39" ht="17.25" customHeight="1">
      <c r="A53" s="12">
        <v>43</v>
      </c>
      <c r="B53" s="16"/>
      <c r="C53" s="16"/>
      <c r="D53" s="16"/>
      <c r="E53" s="16"/>
      <c r="F53" s="21"/>
      <c r="G53" s="16"/>
      <c r="H53" s="16"/>
      <c r="I53" s="16"/>
      <c r="J53" s="16"/>
      <c r="K53" s="17"/>
      <c r="L53" s="16"/>
      <c r="M53" s="16"/>
      <c r="N53" s="17"/>
      <c r="O53" s="17"/>
      <c r="P53" s="17"/>
      <c r="Q53" s="16"/>
      <c r="R53" s="16"/>
      <c r="S53" s="50"/>
      <c r="T53" s="54">
        <f t="shared" si="8"/>
        <v>1</v>
      </c>
      <c r="U53" s="55">
        <f t="shared" si="0"/>
        <v>0</v>
      </c>
      <c r="V53" s="55">
        <f t="shared" si="1"/>
        <v>0</v>
      </c>
      <c r="W53" s="55">
        <f t="shared" si="2"/>
        <v>0</v>
      </c>
      <c r="X53" s="55">
        <f t="shared" si="3"/>
        <v>0</v>
      </c>
      <c r="Y53" s="55" t="str">
        <f t="shared" si="4"/>
        <v>10</v>
      </c>
      <c r="Z53" s="55" t="str">
        <f t="shared" si="9"/>
        <v>10</v>
      </c>
      <c r="AA53" s="55" t="str">
        <f t="shared" si="5"/>
        <v>1</v>
      </c>
      <c r="AB53" s="61" t="str">
        <f t="shared" si="6"/>
        <v>@</v>
      </c>
      <c r="AC53" s="61" t="str">
        <f t="shared" si="7"/>
        <v>@</v>
      </c>
      <c r="AD53" s="55"/>
      <c r="AE53" s="55"/>
      <c r="AF53" s="55"/>
      <c r="AG53" s="55"/>
      <c r="AH53" s="55"/>
      <c r="AI53" s="55"/>
      <c r="AJ53" s="55"/>
      <c r="AK53" s="55"/>
      <c r="AL53" s="55"/>
      <c r="AM53" s="55"/>
    </row>
    <row r="54" spans="1:39" ht="17.25" customHeight="1">
      <c r="A54" s="18">
        <v>44</v>
      </c>
      <c r="B54" s="19"/>
      <c r="C54" s="19"/>
      <c r="D54" s="19"/>
      <c r="E54" s="19"/>
      <c r="F54" s="19"/>
      <c r="G54" s="19"/>
      <c r="H54" s="19"/>
      <c r="I54" s="19"/>
      <c r="J54" s="19"/>
      <c r="K54" s="20"/>
      <c r="L54" s="19"/>
      <c r="M54" s="19"/>
      <c r="N54" s="20"/>
      <c r="O54" s="20"/>
      <c r="P54" s="20"/>
      <c r="Q54" s="19"/>
      <c r="R54" s="19"/>
      <c r="S54" s="50"/>
      <c r="T54" s="54">
        <f t="shared" si="8"/>
        <v>1</v>
      </c>
      <c r="U54" s="55">
        <f t="shared" si="0"/>
        <v>0</v>
      </c>
      <c r="V54" s="55">
        <f t="shared" si="1"/>
        <v>0</v>
      </c>
      <c r="W54" s="55">
        <f t="shared" si="2"/>
        <v>0</v>
      </c>
      <c r="X54" s="55">
        <f t="shared" si="3"/>
        <v>0</v>
      </c>
      <c r="Y54" s="55" t="str">
        <f t="shared" si="4"/>
        <v>10</v>
      </c>
      <c r="Z54" s="55" t="str">
        <f t="shared" si="9"/>
        <v>10</v>
      </c>
      <c r="AA54" s="55" t="str">
        <f t="shared" si="5"/>
        <v>1</v>
      </c>
      <c r="AB54" s="61" t="str">
        <f t="shared" si="6"/>
        <v>@</v>
      </c>
      <c r="AC54" s="61" t="str">
        <f t="shared" si="7"/>
        <v>@</v>
      </c>
      <c r="AD54" s="55"/>
      <c r="AE54" s="55"/>
      <c r="AF54" s="55"/>
      <c r="AG54" s="55"/>
      <c r="AH54" s="55"/>
      <c r="AI54" s="55"/>
      <c r="AJ54" s="55"/>
      <c r="AK54" s="55"/>
      <c r="AL54" s="55"/>
      <c r="AM54" s="55"/>
    </row>
    <row r="55" spans="1:39" ht="17.25" customHeight="1">
      <c r="A55" s="12">
        <v>45</v>
      </c>
      <c r="B55" s="16"/>
      <c r="C55" s="16"/>
      <c r="D55" s="16"/>
      <c r="E55" s="16"/>
      <c r="F55" s="21"/>
      <c r="G55" s="16"/>
      <c r="H55" s="16"/>
      <c r="I55" s="16"/>
      <c r="J55" s="16"/>
      <c r="K55" s="17"/>
      <c r="L55" s="16"/>
      <c r="M55" s="16"/>
      <c r="N55" s="17"/>
      <c r="O55" s="17"/>
      <c r="P55" s="17"/>
      <c r="Q55" s="16"/>
      <c r="R55" s="16"/>
      <c r="S55" s="50"/>
      <c r="T55" s="54">
        <f t="shared" si="8"/>
        <v>1</v>
      </c>
      <c r="U55" s="55">
        <f t="shared" si="0"/>
        <v>0</v>
      </c>
      <c r="V55" s="55">
        <f t="shared" si="1"/>
        <v>0</v>
      </c>
      <c r="W55" s="55">
        <f t="shared" si="2"/>
        <v>0</v>
      </c>
      <c r="X55" s="55">
        <f t="shared" si="3"/>
        <v>0</v>
      </c>
      <c r="Y55" s="55" t="str">
        <f t="shared" si="4"/>
        <v>10</v>
      </c>
      <c r="Z55" s="55" t="str">
        <f t="shared" si="9"/>
        <v>10</v>
      </c>
      <c r="AA55" s="55" t="str">
        <f t="shared" si="5"/>
        <v>1</v>
      </c>
      <c r="AB55" s="61" t="str">
        <f t="shared" si="6"/>
        <v>@</v>
      </c>
      <c r="AC55" s="61" t="str">
        <f t="shared" si="7"/>
        <v>@</v>
      </c>
      <c r="AD55" s="55"/>
      <c r="AE55" s="55"/>
      <c r="AF55" s="55"/>
      <c r="AG55" s="55"/>
      <c r="AH55" s="55"/>
      <c r="AI55" s="55"/>
      <c r="AJ55" s="55"/>
      <c r="AK55" s="55"/>
      <c r="AL55" s="55"/>
      <c r="AM55" s="55"/>
    </row>
    <row r="56" spans="1:39" ht="17.25" customHeight="1">
      <c r="A56" s="18">
        <v>46</v>
      </c>
      <c r="B56" s="19"/>
      <c r="C56" s="19"/>
      <c r="D56" s="19"/>
      <c r="E56" s="19"/>
      <c r="F56" s="19"/>
      <c r="G56" s="19"/>
      <c r="H56" s="19"/>
      <c r="I56" s="19"/>
      <c r="J56" s="19"/>
      <c r="K56" s="20"/>
      <c r="L56" s="19"/>
      <c r="M56" s="19"/>
      <c r="N56" s="20"/>
      <c r="O56" s="20"/>
      <c r="P56" s="20"/>
      <c r="Q56" s="19"/>
      <c r="R56" s="19"/>
      <c r="S56" s="50"/>
      <c r="T56" s="54">
        <f t="shared" si="8"/>
        <v>1</v>
      </c>
      <c r="U56" s="55">
        <f t="shared" si="0"/>
        <v>0</v>
      </c>
      <c r="V56" s="55">
        <f t="shared" si="1"/>
        <v>0</v>
      </c>
      <c r="W56" s="55">
        <f t="shared" si="2"/>
        <v>0</v>
      </c>
      <c r="X56" s="55">
        <f t="shared" si="3"/>
        <v>0</v>
      </c>
      <c r="Y56" s="55" t="str">
        <f t="shared" si="4"/>
        <v>10</v>
      </c>
      <c r="Z56" s="55" t="str">
        <f t="shared" si="9"/>
        <v>10</v>
      </c>
      <c r="AA56" s="55" t="str">
        <f t="shared" si="5"/>
        <v>1</v>
      </c>
      <c r="AB56" s="61" t="str">
        <f t="shared" si="6"/>
        <v>@</v>
      </c>
      <c r="AC56" s="61" t="str">
        <f t="shared" si="7"/>
        <v>@</v>
      </c>
      <c r="AD56" s="55"/>
      <c r="AE56" s="55"/>
      <c r="AF56" s="55"/>
      <c r="AG56" s="55"/>
      <c r="AH56" s="55"/>
      <c r="AI56" s="55"/>
      <c r="AJ56" s="55"/>
      <c r="AK56" s="55"/>
      <c r="AL56" s="55"/>
      <c r="AM56" s="55"/>
    </row>
    <row r="57" spans="1:39" ht="17.25" customHeight="1">
      <c r="A57" s="12">
        <v>47</v>
      </c>
      <c r="B57" s="16"/>
      <c r="C57" s="16"/>
      <c r="D57" s="16"/>
      <c r="E57" s="16"/>
      <c r="F57" s="21"/>
      <c r="G57" s="16"/>
      <c r="H57" s="16"/>
      <c r="I57" s="16"/>
      <c r="J57" s="16"/>
      <c r="K57" s="17"/>
      <c r="L57" s="16"/>
      <c r="M57" s="16"/>
      <c r="N57" s="17"/>
      <c r="O57" s="17"/>
      <c r="P57" s="17"/>
      <c r="Q57" s="16"/>
      <c r="R57" s="16"/>
      <c r="S57" s="50"/>
      <c r="T57" s="54">
        <f t="shared" si="8"/>
        <v>1</v>
      </c>
      <c r="U57" s="55">
        <f t="shared" si="0"/>
        <v>0</v>
      </c>
      <c r="V57" s="55">
        <f t="shared" si="1"/>
        <v>0</v>
      </c>
      <c r="W57" s="55">
        <f t="shared" si="2"/>
        <v>0</v>
      </c>
      <c r="X57" s="55">
        <f t="shared" si="3"/>
        <v>0</v>
      </c>
      <c r="Y57" s="55" t="str">
        <f t="shared" si="4"/>
        <v>10</v>
      </c>
      <c r="Z57" s="55" t="str">
        <f t="shared" si="9"/>
        <v>10</v>
      </c>
      <c r="AA57" s="55" t="str">
        <f t="shared" si="5"/>
        <v>1</v>
      </c>
      <c r="AB57" s="61" t="str">
        <f t="shared" si="6"/>
        <v>@</v>
      </c>
      <c r="AC57" s="61" t="str">
        <f t="shared" si="7"/>
        <v>@</v>
      </c>
      <c r="AD57" s="55"/>
      <c r="AE57" s="55"/>
      <c r="AF57" s="55"/>
      <c r="AG57" s="55"/>
      <c r="AH57" s="55"/>
      <c r="AI57" s="55"/>
      <c r="AJ57" s="55"/>
      <c r="AK57" s="55"/>
      <c r="AL57" s="55"/>
      <c r="AM57" s="55"/>
    </row>
    <row r="58" spans="1:39" ht="17.25" customHeight="1">
      <c r="A58" s="18">
        <v>48</v>
      </c>
      <c r="B58" s="19"/>
      <c r="C58" s="19"/>
      <c r="D58" s="19"/>
      <c r="E58" s="19"/>
      <c r="F58" s="19"/>
      <c r="G58" s="19"/>
      <c r="H58" s="19"/>
      <c r="I58" s="19"/>
      <c r="J58" s="19"/>
      <c r="K58" s="20"/>
      <c r="L58" s="19"/>
      <c r="M58" s="19"/>
      <c r="N58" s="20"/>
      <c r="O58" s="20"/>
      <c r="P58" s="20"/>
      <c r="Q58" s="19"/>
      <c r="R58" s="19"/>
      <c r="S58" s="50"/>
      <c r="T58" s="54">
        <f t="shared" si="8"/>
        <v>1</v>
      </c>
      <c r="U58" s="55">
        <f t="shared" si="0"/>
        <v>0</v>
      </c>
      <c r="V58" s="55">
        <f t="shared" si="1"/>
        <v>0</v>
      </c>
      <c r="W58" s="55">
        <f t="shared" si="2"/>
        <v>0</v>
      </c>
      <c r="X58" s="55">
        <f t="shared" si="3"/>
        <v>0</v>
      </c>
      <c r="Y58" s="55" t="str">
        <f t="shared" si="4"/>
        <v>10</v>
      </c>
      <c r="Z58" s="55" t="str">
        <f t="shared" si="9"/>
        <v>10</v>
      </c>
      <c r="AA58" s="55" t="str">
        <f t="shared" si="5"/>
        <v>1</v>
      </c>
      <c r="AB58" s="61" t="str">
        <f t="shared" si="6"/>
        <v>@</v>
      </c>
      <c r="AC58" s="61" t="str">
        <f t="shared" si="7"/>
        <v>@</v>
      </c>
      <c r="AD58" s="55"/>
      <c r="AE58" s="55"/>
      <c r="AF58" s="55"/>
      <c r="AG58" s="55"/>
      <c r="AH58" s="55"/>
      <c r="AI58" s="55"/>
      <c r="AJ58" s="55"/>
      <c r="AK58" s="55"/>
      <c r="AL58" s="55"/>
      <c r="AM58" s="55"/>
    </row>
    <row r="59" spans="1:39" ht="17.25" customHeight="1">
      <c r="A59" s="12">
        <v>49</v>
      </c>
      <c r="B59" s="16"/>
      <c r="C59" s="16"/>
      <c r="D59" s="16"/>
      <c r="E59" s="16"/>
      <c r="F59" s="21"/>
      <c r="G59" s="16"/>
      <c r="H59" s="16"/>
      <c r="I59" s="16"/>
      <c r="J59" s="16"/>
      <c r="K59" s="17"/>
      <c r="L59" s="16"/>
      <c r="M59" s="16"/>
      <c r="N59" s="17"/>
      <c r="O59" s="17"/>
      <c r="P59" s="17"/>
      <c r="Q59" s="16"/>
      <c r="R59" s="16"/>
      <c r="S59" s="50"/>
      <c r="T59" s="54">
        <f t="shared" si="8"/>
        <v>1</v>
      </c>
      <c r="U59" s="55">
        <f t="shared" si="0"/>
        <v>0</v>
      </c>
      <c r="V59" s="55">
        <f t="shared" si="1"/>
        <v>0</v>
      </c>
      <c r="W59" s="55">
        <f t="shared" si="2"/>
        <v>0</v>
      </c>
      <c r="X59" s="55">
        <f t="shared" si="3"/>
        <v>0</v>
      </c>
      <c r="Y59" s="55" t="str">
        <f t="shared" si="4"/>
        <v>10</v>
      </c>
      <c r="Z59" s="55" t="str">
        <f t="shared" si="9"/>
        <v>10</v>
      </c>
      <c r="AA59" s="55" t="str">
        <f t="shared" si="5"/>
        <v>1</v>
      </c>
      <c r="AB59" s="61" t="str">
        <f t="shared" si="6"/>
        <v>@</v>
      </c>
      <c r="AC59" s="61" t="str">
        <f t="shared" si="7"/>
        <v>@</v>
      </c>
      <c r="AD59" s="55"/>
      <c r="AE59" s="55"/>
      <c r="AF59" s="55"/>
      <c r="AG59" s="55"/>
      <c r="AH59" s="55"/>
      <c r="AI59" s="55"/>
      <c r="AJ59" s="55"/>
      <c r="AK59" s="55"/>
      <c r="AL59" s="55"/>
      <c r="AM59" s="55"/>
    </row>
    <row r="60" spans="1:39" ht="17.25" customHeight="1">
      <c r="A60" s="18">
        <v>50</v>
      </c>
      <c r="B60" s="19"/>
      <c r="C60" s="19"/>
      <c r="D60" s="19"/>
      <c r="E60" s="19"/>
      <c r="F60" s="19"/>
      <c r="G60" s="19"/>
      <c r="H60" s="19"/>
      <c r="I60" s="19"/>
      <c r="J60" s="19"/>
      <c r="K60" s="20"/>
      <c r="L60" s="19"/>
      <c r="M60" s="19"/>
      <c r="N60" s="20"/>
      <c r="O60" s="20"/>
      <c r="P60" s="20"/>
      <c r="Q60" s="19"/>
      <c r="R60" s="19"/>
      <c r="S60" s="50"/>
      <c r="T60" s="54">
        <f t="shared" si="8"/>
        <v>1</v>
      </c>
      <c r="U60" s="55">
        <f t="shared" si="0"/>
        <v>0</v>
      </c>
      <c r="V60" s="55">
        <f t="shared" si="1"/>
        <v>0</v>
      </c>
      <c r="W60" s="55">
        <f t="shared" si="2"/>
        <v>0</v>
      </c>
      <c r="X60" s="55">
        <f t="shared" si="3"/>
        <v>0</v>
      </c>
      <c r="Y60" s="55" t="str">
        <f t="shared" si="4"/>
        <v>10</v>
      </c>
      <c r="Z60" s="55" t="str">
        <f t="shared" si="9"/>
        <v>10</v>
      </c>
      <c r="AA60" s="55" t="str">
        <f t="shared" si="5"/>
        <v>1</v>
      </c>
      <c r="AB60" s="61" t="str">
        <f t="shared" si="6"/>
        <v>@</v>
      </c>
      <c r="AC60" s="61" t="str">
        <f t="shared" si="7"/>
        <v>@</v>
      </c>
      <c r="AD60" s="55"/>
      <c r="AE60" s="55"/>
      <c r="AF60" s="55"/>
      <c r="AG60" s="55"/>
      <c r="AH60" s="55"/>
      <c r="AI60" s="55"/>
      <c r="AJ60" s="55"/>
      <c r="AK60" s="55"/>
      <c r="AL60" s="55"/>
      <c r="AM60" s="55"/>
    </row>
    <row r="61" spans="1:39" ht="17.25" customHeight="1">
      <c r="A61" s="12">
        <v>51</v>
      </c>
      <c r="B61" s="16"/>
      <c r="C61" s="16"/>
      <c r="D61" s="16"/>
      <c r="E61" s="16"/>
      <c r="F61" s="21"/>
      <c r="G61" s="16"/>
      <c r="H61" s="16"/>
      <c r="I61" s="16"/>
      <c r="J61" s="16"/>
      <c r="K61" s="17"/>
      <c r="L61" s="16"/>
      <c r="M61" s="16"/>
      <c r="N61" s="17"/>
      <c r="O61" s="17"/>
      <c r="P61" s="17"/>
      <c r="Q61" s="16"/>
      <c r="R61" s="16"/>
      <c r="S61" s="50"/>
      <c r="T61" s="54">
        <f t="shared" si="8"/>
        <v>1</v>
      </c>
      <c r="U61" s="55">
        <f t="shared" si="0"/>
        <v>0</v>
      </c>
      <c r="V61" s="55">
        <f t="shared" si="1"/>
        <v>0</v>
      </c>
      <c r="W61" s="55">
        <f t="shared" si="2"/>
        <v>0</v>
      </c>
      <c r="X61" s="55">
        <f t="shared" si="3"/>
        <v>0</v>
      </c>
      <c r="Y61" s="55" t="str">
        <f t="shared" si="4"/>
        <v>10</v>
      </c>
      <c r="Z61" s="55" t="str">
        <f t="shared" si="9"/>
        <v>10</v>
      </c>
      <c r="AA61" s="55" t="str">
        <f t="shared" si="5"/>
        <v>1</v>
      </c>
      <c r="AB61" s="61" t="str">
        <f t="shared" si="6"/>
        <v>@</v>
      </c>
      <c r="AC61" s="61" t="str">
        <f t="shared" si="7"/>
        <v>@</v>
      </c>
      <c r="AD61" s="55"/>
      <c r="AE61" s="55"/>
      <c r="AF61" s="55"/>
      <c r="AG61" s="55"/>
      <c r="AH61" s="55"/>
      <c r="AI61" s="55"/>
      <c r="AJ61" s="55"/>
      <c r="AK61" s="55"/>
      <c r="AL61" s="55"/>
      <c r="AM61" s="55"/>
    </row>
    <row r="62" spans="1:39" ht="17.25" customHeight="1">
      <c r="A62" s="18">
        <v>52</v>
      </c>
      <c r="B62" s="19"/>
      <c r="C62" s="19"/>
      <c r="D62" s="19"/>
      <c r="E62" s="19"/>
      <c r="F62" s="19"/>
      <c r="G62" s="19"/>
      <c r="H62" s="19"/>
      <c r="I62" s="19"/>
      <c r="J62" s="19"/>
      <c r="K62" s="20"/>
      <c r="L62" s="19"/>
      <c r="M62" s="19"/>
      <c r="N62" s="20"/>
      <c r="O62" s="20"/>
      <c r="P62" s="20"/>
      <c r="Q62" s="19"/>
      <c r="R62" s="19"/>
      <c r="S62" s="50"/>
      <c r="T62" s="54">
        <f t="shared" si="8"/>
        <v>1</v>
      </c>
      <c r="U62" s="55">
        <f t="shared" si="0"/>
        <v>0</v>
      </c>
      <c r="V62" s="55">
        <f t="shared" si="1"/>
        <v>0</v>
      </c>
      <c r="W62" s="55">
        <f t="shared" si="2"/>
        <v>0</v>
      </c>
      <c r="X62" s="55">
        <f t="shared" si="3"/>
        <v>0</v>
      </c>
      <c r="Y62" s="55" t="str">
        <f t="shared" si="4"/>
        <v>10</v>
      </c>
      <c r="Z62" s="55" t="str">
        <f t="shared" si="9"/>
        <v>10</v>
      </c>
      <c r="AA62" s="55" t="str">
        <f t="shared" si="5"/>
        <v>1</v>
      </c>
      <c r="AB62" s="61" t="str">
        <f t="shared" si="6"/>
        <v>@</v>
      </c>
      <c r="AC62" s="61" t="str">
        <f t="shared" si="7"/>
        <v>@</v>
      </c>
      <c r="AD62" s="55"/>
      <c r="AE62" s="55"/>
      <c r="AF62" s="55"/>
      <c r="AG62" s="55"/>
      <c r="AH62" s="55"/>
      <c r="AI62" s="55"/>
      <c r="AJ62" s="55"/>
      <c r="AK62" s="55"/>
      <c r="AL62" s="55"/>
      <c r="AM62" s="55"/>
    </row>
    <row r="63" spans="1:39" ht="17.25" customHeight="1">
      <c r="A63" s="12">
        <v>53</v>
      </c>
      <c r="B63" s="16"/>
      <c r="C63" s="16"/>
      <c r="D63" s="16"/>
      <c r="E63" s="16"/>
      <c r="F63" s="21"/>
      <c r="G63" s="16"/>
      <c r="H63" s="16"/>
      <c r="I63" s="16"/>
      <c r="J63" s="16"/>
      <c r="K63" s="17"/>
      <c r="L63" s="16"/>
      <c r="M63" s="16"/>
      <c r="N63" s="17"/>
      <c r="O63" s="17"/>
      <c r="P63" s="17"/>
      <c r="Q63" s="16"/>
      <c r="R63" s="16"/>
      <c r="S63" s="50"/>
      <c r="T63" s="54">
        <f t="shared" si="8"/>
        <v>1</v>
      </c>
      <c r="U63" s="55">
        <f t="shared" si="0"/>
        <v>0</v>
      </c>
      <c r="V63" s="55">
        <f t="shared" si="1"/>
        <v>0</v>
      </c>
      <c r="W63" s="55">
        <f t="shared" si="2"/>
        <v>0</v>
      </c>
      <c r="X63" s="55">
        <f t="shared" si="3"/>
        <v>0</v>
      </c>
      <c r="Y63" s="55" t="str">
        <f t="shared" si="4"/>
        <v>10</v>
      </c>
      <c r="Z63" s="55" t="str">
        <f t="shared" si="9"/>
        <v>10</v>
      </c>
      <c r="AA63" s="55" t="str">
        <f t="shared" si="5"/>
        <v>1</v>
      </c>
      <c r="AB63" s="61" t="str">
        <f t="shared" si="6"/>
        <v>@</v>
      </c>
      <c r="AC63" s="61" t="str">
        <f t="shared" si="7"/>
        <v>@</v>
      </c>
      <c r="AD63" s="55"/>
      <c r="AE63" s="55"/>
      <c r="AF63" s="55"/>
      <c r="AG63" s="55"/>
      <c r="AH63" s="55"/>
      <c r="AI63" s="55"/>
      <c r="AJ63" s="55"/>
      <c r="AK63" s="55"/>
      <c r="AL63" s="55"/>
      <c r="AM63" s="55"/>
    </row>
    <row r="64" spans="1:39" ht="17.25" customHeight="1">
      <c r="A64" s="18">
        <v>54</v>
      </c>
      <c r="B64" s="19"/>
      <c r="C64" s="19"/>
      <c r="D64" s="19"/>
      <c r="E64" s="19"/>
      <c r="F64" s="19"/>
      <c r="G64" s="19"/>
      <c r="H64" s="19"/>
      <c r="I64" s="19"/>
      <c r="J64" s="19"/>
      <c r="K64" s="20"/>
      <c r="L64" s="19"/>
      <c r="M64" s="19"/>
      <c r="N64" s="20"/>
      <c r="O64" s="20"/>
      <c r="P64" s="20"/>
      <c r="Q64" s="19"/>
      <c r="R64" s="19"/>
      <c r="S64" s="50"/>
      <c r="T64" s="54">
        <f t="shared" si="8"/>
        <v>1</v>
      </c>
      <c r="U64" s="55">
        <f t="shared" si="0"/>
        <v>0</v>
      </c>
      <c r="V64" s="55">
        <f t="shared" si="1"/>
        <v>0</v>
      </c>
      <c r="W64" s="55">
        <f t="shared" si="2"/>
        <v>0</v>
      </c>
      <c r="X64" s="55">
        <f t="shared" si="3"/>
        <v>0</v>
      </c>
      <c r="Y64" s="55" t="str">
        <f t="shared" si="4"/>
        <v>10</v>
      </c>
      <c r="Z64" s="55" t="str">
        <f t="shared" si="9"/>
        <v>10</v>
      </c>
      <c r="AA64" s="55" t="str">
        <f t="shared" si="5"/>
        <v>1</v>
      </c>
      <c r="AB64" s="61" t="str">
        <f t="shared" si="6"/>
        <v>@</v>
      </c>
      <c r="AC64" s="61" t="str">
        <f t="shared" si="7"/>
        <v>@</v>
      </c>
      <c r="AD64" s="55"/>
      <c r="AE64" s="55"/>
      <c r="AF64" s="55"/>
      <c r="AG64" s="55"/>
      <c r="AH64" s="55"/>
      <c r="AI64" s="55"/>
      <c r="AJ64" s="55"/>
      <c r="AK64" s="55"/>
      <c r="AL64" s="55"/>
      <c r="AM64" s="55"/>
    </row>
    <row r="65" spans="1:39" ht="17.25" customHeight="1">
      <c r="A65" s="12">
        <v>55</v>
      </c>
      <c r="B65" s="16"/>
      <c r="C65" s="16"/>
      <c r="D65" s="16"/>
      <c r="E65" s="16"/>
      <c r="F65" s="21"/>
      <c r="G65" s="16"/>
      <c r="H65" s="16"/>
      <c r="I65" s="16"/>
      <c r="J65" s="16"/>
      <c r="K65" s="17"/>
      <c r="L65" s="16"/>
      <c r="M65" s="16"/>
      <c r="N65" s="17"/>
      <c r="O65" s="17"/>
      <c r="P65" s="17"/>
      <c r="Q65" s="16"/>
      <c r="R65" s="16"/>
      <c r="S65" s="50"/>
      <c r="T65" s="54">
        <f t="shared" si="8"/>
        <v>1</v>
      </c>
      <c r="U65" s="55">
        <f t="shared" si="0"/>
        <v>0</v>
      </c>
      <c r="V65" s="55">
        <f t="shared" si="1"/>
        <v>0</v>
      </c>
      <c r="W65" s="55">
        <f t="shared" si="2"/>
        <v>0</v>
      </c>
      <c r="X65" s="55">
        <f t="shared" si="3"/>
        <v>0</v>
      </c>
      <c r="Y65" s="55" t="str">
        <f t="shared" si="4"/>
        <v>10</v>
      </c>
      <c r="Z65" s="55" t="str">
        <f t="shared" si="9"/>
        <v>10</v>
      </c>
      <c r="AA65" s="55" t="str">
        <f t="shared" si="5"/>
        <v>1</v>
      </c>
      <c r="AB65" s="61" t="str">
        <f t="shared" si="6"/>
        <v>@</v>
      </c>
      <c r="AC65" s="61" t="str">
        <f t="shared" si="7"/>
        <v>@</v>
      </c>
      <c r="AD65" s="55"/>
      <c r="AE65" s="55"/>
      <c r="AF65" s="55"/>
      <c r="AG65" s="55"/>
      <c r="AH65" s="55"/>
      <c r="AI65" s="55"/>
      <c r="AJ65" s="55"/>
      <c r="AK65" s="55"/>
      <c r="AL65" s="55"/>
      <c r="AM65" s="55"/>
    </row>
    <row r="66" spans="1:39" ht="17.25" customHeight="1">
      <c r="A66" s="18">
        <v>56</v>
      </c>
      <c r="B66" s="19"/>
      <c r="C66" s="19"/>
      <c r="D66" s="19"/>
      <c r="E66" s="19"/>
      <c r="F66" s="19"/>
      <c r="G66" s="19"/>
      <c r="H66" s="19"/>
      <c r="I66" s="19"/>
      <c r="J66" s="19"/>
      <c r="K66" s="20"/>
      <c r="L66" s="19"/>
      <c r="M66" s="19"/>
      <c r="N66" s="20"/>
      <c r="O66" s="20"/>
      <c r="P66" s="20"/>
      <c r="Q66" s="19"/>
      <c r="R66" s="19"/>
      <c r="S66" s="50"/>
      <c r="T66" s="54">
        <f t="shared" si="8"/>
        <v>1</v>
      </c>
      <c r="U66" s="55">
        <f t="shared" si="0"/>
        <v>0</v>
      </c>
      <c r="V66" s="55">
        <f t="shared" si="1"/>
        <v>0</v>
      </c>
      <c r="W66" s="55">
        <f t="shared" si="2"/>
        <v>0</v>
      </c>
      <c r="X66" s="55">
        <f t="shared" si="3"/>
        <v>0</v>
      </c>
      <c r="Y66" s="55" t="str">
        <f t="shared" si="4"/>
        <v>10</v>
      </c>
      <c r="Z66" s="55" t="str">
        <f t="shared" si="9"/>
        <v>10</v>
      </c>
      <c r="AA66" s="55" t="str">
        <f t="shared" si="5"/>
        <v>1</v>
      </c>
      <c r="AB66" s="61" t="str">
        <f t="shared" si="6"/>
        <v>@</v>
      </c>
      <c r="AC66" s="61" t="str">
        <f t="shared" si="7"/>
        <v>@</v>
      </c>
      <c r="AD66" s="55"/>
      <c r="AE66" s="55"/>
      <c r="AF66" s="55"/>
      <c r="AG66" s="55"/>
      <c r="AH66" s="55"/>
      <c r="AI66" s="55"/>
      <c r="AJ66" s="55"/>
      <c r="AK66" s="55"/>
      <c r="AL66" s="55"/>
      <c r="AM66" s="55"/>
    </row>
    <row r="67" spans="1:39" ht="17.25" customHeight="1">
      <c r="A67" s="12">
        <v>57</v>
      </c>
      <c r="B67" s="16"/>
      <c r="C67" s="16"/>
      <c r="D67" s="16"/>
      <c r="E67" s="16"/>
      <c r="F67" s="21"/>
      <c r="G67" s="16"/>
      <c r="H67" s="16"/>
      <c r="I67" s="16"/>
      <c r="J67" s="16"/>
      <c r="K67" s="17"/>
      <c r="L67" s="16"/>
      <c r="M67" s="16"/>
      <c r="N67" s="17"/>
      <c r="O67" s="17"/>
      <c r="P67" s="17"/>
      <c r="Q67" s="16"/>
      <c r="R67" s="16"/>
      <c r="S67" s="50"/>
      <c r="T67" s="54">
        <f t="shared" si="8"/>
        <v>1</v>
      </c>
      <c r="U67" s="55">
        <f t="shared" si="0"/>
        <v>0</v>
      </c>
      <c r="V67" s="55">
        <f t="shared" si="1"/>
        <v>0</v>
      </c>
      <c r="W67" s="55">
        <f t="shared" si="2"/>
        <v>0</v>
      </c>
      <c r="X67" s="55">
        <f t="shared" si="3"/>
        <v>0</v>
      </c>
      <c r="Y67" s="55" t="str">
        <f t="shared" si="4"/>
        <v>10</v>
      </c>
      <c r="Z67" s="55" t="str">
        <f t="shared" si="9"/>
        <v>10</v>
      </c>
      <c r="AA67" s="55" t="str">
        <f t="shared" si="5"/>
        <v>1</v>
      </c>
      <c r="AB67" s="61" t="str">
        <f t="shared" si="6"/>
        <v>@</v>
      </c>
      <c r="AC67" s="61" t="str">
        <f t="shared" si="7"/>
        <v>@</v>
      </c>
      <c r="AD67" s="55"/>
      <c r="AE67" s="55"/>
      <c r="AF67" s="55"/>
      <c r="AG67" s="55"/>
      <c r="AH67" s="55"/>
      <c r="AI67" s="55"/>
      <c r="AJ67" s="55"/>
      <c r="AK67" s="55"/>
      <c r="AL67" s="55"/>
      <c r="AM67" s="55"/>
    </row>
    <row r="68" spans="1:39" ht="17.25" customHeight="1">
      <c r="A68" s="18">
        <v>58</v>
      </c>
      <c r="B68" s="19"/>
      <c r="C68" s="19"/>
      <c r="D68" s="19"/>
      <c r="E68" s="19"/>
      <c r="F68" s="19"/>
      <c r="G68" s="19"/>
      <c r="H68" s="19"/>
      <c r="I68" s="19"/>
      <c r="J68" s="19"/>
      <c r="K68" s="20"/>
      <c r="L68" s="19"/>
      <c r="M68" s="19"/>
      <c r="N68" s="20"/>
      <c r="O68" s="20"/>
      <c r="P68" s="20"/>
      <c r="Q68" s="19"/>
      <c r="R68" s="19"/>
      <c r="S68" s="50"/>
      <c r="T68" s="54">
        <f t="shared" si="8"/>
        <v>1</v>
      </c>
      <c r="U68" s="55">
        <f t="shared" si="0"/>
        <v>0</v>
      </c>
      <c r="V68" s="55">
        <f t="shared" si="1"/>
        <v>0</v>
      </c>
      <c r="W68" s="55">
        <f t="shared" si="2"/>
        <v>0</v>
      </c>
      <c r="X68" s="55">
        <f t="shared" si="3"/>
        <v>0</v>
      </c>
      <c r="Y68" s="55" t="str">
        <f t="shared" si="4"/>
        <v>10</v>
      </c>
      <c r="Z68" s="55" t="str">
        <f t="shared" si="9"/>
        <v>10</v>
      </c>
      <c r="AA68" s="55" t="str">
        <f t="shared" si="5"/>
        <v>1</v>
      </c>
      <c r="AB68" s="61" t="str">
        <f t="shared" si="6"/>
        <v>@</v>
      </c>
      <c r="AC68" s="61" t="str">
        <f t="shared" si="7"/>
        <v>@</v>
      </c>
      <c r="AD68" s="55"/>
      <c r="AE68" s="55"/>
      <c r="AF68" s="55"/>
      <c r="AG68" s="55"/>
      <c r="AH68" s="55"/>
      <c r="AI68" s="55"/>
      <c r="AJ68" s="55"/>
      <c r="AK68" s="55"/>
      <c r="AL68" s="55"/>
      <c r="AM68" s="55"/>
    </row>
    <row r="69" spans="1:39" ht="17.25" customHeight="1">
      <c r="A69" s="12">
        <v>59</v>
      </c>
      <c r="B69" s="16"/>
      <c r="C69" s="16"/>
      <c r="D69" s="16"/>
      <c r="E69" s="16"/>
      <c r="F69" s="21"/>
      <c r="G69" s="16"/>
      <c r="H69" s="16"/>
      <c r="I69" s="16"/>
      <c r="J69" s="16"/>
      <c r="K69" s="17"/>
      <c r="L69" s="16"/>
      <c r="M69" s="16"/>
      <c r="N69" s="17"/>
      <c r="O69" s="17"/>
      <c r="P69" s="17"/>
      <c r="Q69" s="16"/>
      <c r="R69" s="16"/>
      <c r="S69" s="50"/>
      <c r="T69" s="54">
        <f t="shared" si="8"/>
        <v>1</v>
      </c>
      <c r="U69" s="55">
        <f t="shared" si="0"/>
        <v>0</v>
      </c>
      <c r="V69" s="55">
        <f t="shared" si="1"/>
        <v>0</v>
      </c>
      <c r="W69" s="55">
        <f t="shared" si="2"/>
        <v>0</v>
      </c>
      <c r="X69" s="55">
        <f t="shared" si="3"/>
        <v>0</v>
      </c>
      <c r="Y69" s="55" t="str">
        <f t="shared" si="4"/>
        <v>10</v>
      </c>
      <c r="Z69" s="55" t="str">
        <f t="shared" si="9"/>
        <v>10</v>
      </c>
      <c r="AA69" s="55" t="str">
        <f t="shared" si="5"/>
        <v>1</v>
      </c>
      <c r="AB69" s="61" t="str">
        <f t="shared" si="6"/>
        <v>@</v>
      </c>
      <c r="AC69" s="61" t="str">
        <f t="shared" si="7"/>
        <v>@</v>
      </c>
      <c r="AD69" s="55"/>
      <c r="AE69" s="55"/>
      <c r="AF69" s="55"/>
      <c r="AG69" s="55"/>
      <c r="AH69" s="55"/>
      <c r="AI69" s="55"/>
      <c r="AJ69" s="55"/>
      <c r="AK69" s="55"/>
      <c r="AL69" s="55"/>
      <c r="AM69" s="55"/>
    </row>
    <row r="70" spans="1:39" ht="17.25" customHeight="1">
      <c r="A70" s="18">
        <v>60</v>
      </c>
      <c r="B70" s="19"/>
      <c r="C70" s="19"/>
      <c r="D70" s="19"/>
      <c r="E70" s="19"/>
      <c r="F70" s="19"/>
      <c r="G70" s="19"/>
      <c r="H70" s="19"/>
      <c r="I70" s="19"/>
      <c r="J70" s="19"/>
      <c r="K70" s="20"/>
      <c r="L70" s="19"/>
      <c r="M70" s="19"/>
      <c r="N70" s="20"/>
      <c r="O70" s="20"/>
      <c r="P70" s="20"/>
      <c r="Q70" s="19"/>
      <c r="R70" s="19"/>
      <c r="S70" s="50"/>
      <c r="T70" s="54">
        <f t="shared" si="8"/>
        <v>1</v>
      </c>
      <c r="U70" s="55">
        <f t="shared" si="0"/>
        <v>0</v>
      </c>
      <c r="V70" s="55">
        <f t="shared" si="1"/>
        <v>0</v>
      </c>
      <c r="W70" s="55">
        <f t="shared" si="2"/>
        <v>0</v>
      </c>
      <c r="X70" s="55">
        <f t="shared" si="3"/>
        <v>0</v>
      </c>
      <c r="Y70" s="55" t="str">
        <f t="shared" si="4"/>
        <v>10</v>
      </c>
      <c r="Z70" s="55" t="str">
        <f t="shared" si="9"/>
        <v>10</v>
      </c>
      <c r="AA70" s="55" t="str">
        <f t="shared" si="5"/>
        <v>1</v>
      </c>
      <c r="AB70" s="61" t="str">
        <f t="shared" si="6"/>
        <v>@</v>
      </c>
      <c r="AC70" s="61" t="str">
        <f t="shared" si="7"/>
        <v>@</v>
      </c>
      <c r="AD70" s="55"/>
      <c r="AE70" s="55"/>
      <c r="AF70" s="55"/>
      <c r="AG70" s="55"/>
      <c r="AH70" s="55"/>
      <c r="AI70" s="55"/>
      <c r="AJ70" s="55"/>
      <c r="AK70" s="55"/>
      <c r="AL70" s="55"/>
      <c r="AM70" s="55"/>
    </row>
    <row r="71" spans="1:39" ht="17.25" customHeight="1">
      <c r="A71" s="12">
        <v>61</v>
      </c>
      <c r="B71" s="16"/>
      <c r="C71" s="16"/>
      <c r="D71" s="16"/>
      <c r="E71" s="16"/>
      <c r="F71" s="21"/>
      <c r="G71" s="16"/>
      <c r="H71" s="16"/>
      <c r="I71" s="16"/>
      <c r="J71" s="16"/>
      <c r="K71" s="17"/>
      <c r="L71" s="16"/>
      <c r="M71" s="16"/>
      <c r="N71" s="17"/>
      <c r="O71" s="17"/>
      <c r="P71" s="17"/>
      <c r="Q71" s="16"/>
      <c r="R71" s="16"/>
      <c r="S71" s="50"/>
      <c r="T71" s="54">
        <f t="shared" si="8"/>
        <v>1</v>
      </c>
      <c r="U71" s="55">
        <f t="shared" si="0"/>
        <v>0</v>
      </c>
      <c r="V71" s="55">
        <f t="shared" si="1"/>
        <v>0</v>
      </c>
      <c r="W71" s="55">
        <f t="shared" si="2"/>
        <v>0</v>
      </c>
      <c r="X71" s="55">
        <f t="shared" si="3"/>
        <v>0</v>
      </c>
      <c r="Y71" s="55" t="str">
        <f t="shared" si="4"/>
        <v>10</v>
      </c>
      <c r="Z71" s="55" t="str">
        <f t="shared" si="9"/>
        <v>10</v>
      </c>
      <c r="AA71" s="55" t="str">
        <f t="shared" si="5"/>
        <v>1</v>
      </c>
      <c r="AB71" s="61" t="str">
        <f t="shared" si="6"/>
        <v>@</v>
      </c>
      <c r="AC71" s="61" t="str">
        <f t="shared" si="7"/>
        <v>@</v>
      </c>
      <c r="AD71" s="55"/>
      <c r="AE71" s="55"/>
      <c r="AF71" s="55"/>
      <c r="AG71" s="55"/>
      <c r="AH71" s="55"/>
      <c r="AI71" s="55"/>
      <c r="AJ71" s="55"/>
      <c r="AK71" s="55"/>
      <c r="AL71" s="55"/>
      <c r="AM71" s="55"/>
    </row>
    <row r="72" spans="1:39" ht="17.25" customHeight="1">
      <c r="A72" s="18">
        <v>62</v>
      </c>
      <c r="B72" s="19"/>
      <c r="C72" s="19"/>
      <c r="D72" s="19"/>
      <c r="E72" s="19"/>
      <c r="F72" s="19"/>
      <c r="G72" s="19"/>
      <c r="H72" s="19"/>
      <c r="I72" s="19"/>
      <c r="J72" s="19"/>
      <c r="K72" s="20"/>
      <c r="L72" s="19"/>
      <c r="M72" s="19"/>
      <c r="N72" s="20"/>
      <c r="O72" s="20"/>
      <c r="P72" s="20"/>
      <c r="Q72" s="19"/>
      <c r="R72" s="19"/>
      <c r="S72" s="50"/>
      <c r="T72" s="54">
        <f t="shared" si="8"/>
        <v>1</v>
      </c>
      <c r="U72" s="55">
        <f t="shared" si="0"/>
        <v>0</v>
      </c>
      <c r="V72" s="55">
        <f t="shared" si="1"/>
        <v>0</v>
      </c>
      <c r="W72" s="55">
        <f t="shared" si="2"/>
        <v>0</v>
      </c>
      <c r="X72" s="55">
        <f t="shared" si="3"/>
        <v>0</v>
      </c>
      <c r="Y72" s="55" t="str">
        <f t="shared" si="4"/>
        <v>10</v>
      </c>
      <c r="Z72" s="55" t="str">
        <f t="shared" si="9"/>
        <v>10</v>
      </c>
      <c r="AA72" s="55" t="str">
        <f t="shared" si="5"/>
        <v>1</v>
      </c>
      <c r="AB72" s="61" t="str">
        <f t="shared" si="6"/>
        <v>@</v>
      </c>
      <c r="AC72" s="61" t="str">
        <f t="shared" si="7"/>
        <v>@</v>
      </c>
      <c r="AD72" s="55"/>
      <c r="AE72" s="55"/>
      <c r="AF72" s="55"/>
      <c r="AG72" s="55"/>
      <c r="AH72" s="55"/>
      <c r="AI72" s="55"/>
      <c r="AJ72" s="55"/>
      <c r="AK72" s="55"/>
      <c r="AL72" s="55"/>
      <c r="AM72" s="55"/>
    </row>
    <row r="73" spans="1:39" ht="17.25" customHeight="1">
      <c r="A73" s="12">
        <v>63</v>
      </c>
      <c r="B73" s="16"/>
      <c r="C73" s="16"/>
      <c r="D73" s="16"/>
      <c r="E73" s="16"/>
      <c r="F73" s="21"/>
      <c r="G73" s="16"/>
      <c r="H73" s="16"/>
      <c r="I73" s="16"/>
      <c r="J73" s="16"/>
      <c r="K73" s="17"/>
      <c r="L73" s="16"/>
      <c r="M73" s="16"/>
      <c r="N73" s="17"/>
      <c r="O73" s="17"/>
      <c r="P73" s="17"/>
      <c r="Q73" s="16"/>
      <c r="R73" s="16"/>
      <c r="S73" s="50"/>
      <c r="T73" s="54">
        <f t="shared" si="8"/>
        <v>1</v>
      </c>
      <c r="U73" s="55">
        <f t="shared" si="0"/>
        <v>0</v>
      </c>
      <c r="V73" s="55">
        <f t="shared" si="1"/>
        <v>0</v>
      </c>
      <c r="W73" s="55">
        <f t="shared" si="2"/>
        <v>0</v>
      </c>
      <c r="X73" s="55">
        <f t="shared" si="3"/>
        <v>0</v>
      </c>
      <c r="Y73" s="55" t="str">
        <f t="shared" si="4"/>
        <v>10</v>
      </c>
      <c r="Z73" s="55" t="str">
        <f t="shared" si="9"/>
        <v>10</v>
      </c>
      <c r="AA73" s="55" t="str">
        <f t="shared" si="5"/>
        <v>1</v>
      </c>
      <c r="AB73" s="61" t="str">
        <f t="shared" si="6"/>
        <v>@</v>
      </c>
      <c r="AC73" s="61" t="str">
        <f t="shared" si="7"/>
        <v>@</v>
      </c>
      <c r="AD73" s="55"/>
      <c r="AE73" s="55"/>
      <c r="AF73" s="55"/>
      <c r="AG73" s="55"/>
      <c r="AH73" s="55"/>
      <c r="AI73" s="55"/>
      <c r="AJ73" s="55"/>
      <c r="AK73" s="55"/>
      <c r="AL73" s="55"/>
      <c r="AM73" s="55"/>
    </row>
    <row r="74" spans="1:39" ht="17.25" customHeight="1">
      <c r="A74" s="18">
        <v>64</v>
      </c>
      <c r="B74" s="19"/>
      <c r="C74" s="19"/>
      <c r="D74" s="19"/>
      <c r="E74" s="19"/>
      <c r="F74" s="19"/>
      <c r="G74" s="19"/>
      <c r="H74" s="19"/>
      <c r="I74" s="19"/>
      <c r="J74" s="19"/>
      <c r="K74" s="20"/>
      <c r="L74" s="19"/>
      <c r="M74" s="19"/>
      <c r="N74" s="20"/>
      <c r="O74" s="20"/>
      <c r="P74" s="20"/>
      <c r="Q74" s="19"/>
      <c r="R74" s="19"/>
      <c r="S74" s="50"/>
      <c r="T74" s="54">
        <f t="shared" si="8"/>
        <v>1</v>
      </c>
      <c r="U74" s="55">
        <f t="shared" si="0"/>
        <v>0</v>
      </c>
      <c r="V74" s="55">
        <f t="shared" si="1"/>
        <v>0</v>
      </c>
      <c r="W74" s="55">
        <f t="shared" si="2"/>
        <v>0</v>
      </c>
      <c r="X74" s="55">
        <f t="shared" si="3"/>
        <v>0</v>
      </c>
      <c r="Y74" s="55" t="str">
        <f t="shared" si="4"/>
        <v>10</v>
      </c>
      <c r="Z74" s="55" t="str">
        <f t="shared" si="9"/>
        <v>10</v>
      </c>
      <c r="AA74" s="55" t="str">
        <f t="shared" si="5"/>
        <v>1</v>
      </c>
      <c r="AB74" s="61" t="str">
        <f t="shared" si="6"/>
        <v>@</v>
      </c>
      <c r="AC74" s="61" t="str">
        <f t="shared" si="7"/>
        <v>@</v>
      </c>
      <c r="AD74" s="55"/>
      <c r="AE74" s="55"/>
      <c r="AF74" s="55"/>
      <c r="AG74" s="55"/>
      <c r="AH74" s="55"/>
      <c r="AI74" s="55"/>
      <c r="AJ74" s="55"/>
      <c r="AK74" s="55"/>
      <c r="AL74" s="55"/>
      <c r="AM74" s="55"/>
    </row>
    <row r="75" spans="1:39" ht="17.25" customHeight="1">
      <c r="A75" s="12">
        <v>65</v>
      </c>
      <c r="B75" s="16"/>
      <c r="C75" s="16"/>
      <c r="D75" s="16"/>
      <c r="E75" s="16"/>
      <c r="F75" s="21"/>
      <c r="G75" s="16"/>
      <c r="H75" s="16"/>
      <c r="I75" s="16"/>
      <c r="J75" s="16"/>
      <c r="K75" s="17"/>
      <c r="L75" s="16"/>
      <c r="M75" s="16"/>
      <c r="N75" s="17"/>
      <c r="O75" s="17"/>
      <c r="P75" s="17"/>
      <c r="Q75" s="16"/>
      <c r="R75" s="16"/>
      <c r="S75" s="50"/>
      <c r="T75" s="54">
        <f t="shared" si="8"/>
        <v>1</v>
      </c>
      <c r="U75" s="55">
        <f t="shared" si="0"/>
        <v>0</v>
      </c>
      <c r="V75" s="55">
        <f t="shared" si="1"/>
        <v>0</v>
      </c>
      <c r="W75" s="55">
        <f t="shared" si="2"/>
        <v>0</v>
      </c>
      <c r="X75" s="55">
        <f t="shared" si="3"/>
        <v>0</v>
      </c>
      <c r="Y75" s="55" t="str">
        <f t="shared" si="4"/>
        <v>10</v>
      </c>
      <c r="Z75" s="55" t="str">
        <f t="shared" si="9"/>
        <v>10</v>
      </c>
      <c r="AA75" s="55" t="str">
        <f t="shared" si="5"/>
        <v>1</v>
      </c>
      <c r="AB75" s="61" t="str">
        <f t="shared" si="6"/>
        <v>@</v>
      </c>
      <c r="AC75" s="61" t="str">
        <f t="shared" si="7"/>
        <v>@</v>
      </c>
      <c r="AD75" s="55"/>
      <c r="AE75" s="55"/>
      <c r="AF75" s="55"/>
      <c r="AG75" s="55"/>
      <c r="AH75" s="55"/>
      <c r="AI75" s="55"/>
      <c r="AJ75" s="55"/>
      <c r="AK75" s="55"/>
      <c r="AL75" s="55"/>
      <c r="AM75" s="55"/>
    </row>
    <row r="76" spans="1:39" ht="17.25" customHeight="1">
      <c r="A76" s="18">
        <v>66</v>
      </c>
      <c r="B76" s="19"/>
      <c r="C76" s="19"/>
      <c r="D76" s="19"/>
      <c r="E76" s="19"/>
      <c r="F76" s="19"/>
      <c r="G76" s="19"/>
      <c r="H76" s="19"/>
      <c r="I76" s="19"/>
      <c r="J76" s="19"/>
      <c r="K76" s="20"/>
      <c r="L76" s="19"/>
      <c r="M76" s="19"/>
      <c r="N76" s="20"/>
      <c r="O76" s="20"/>
      <c r="P76" s="20"/>
      <c r="Q76" s="19"/>
      <c r="R76" s="19"/>
      <c r="S76" s="50"/>
      <c r="T76" s="54">
        <f t="shared" si="8"/>
        <v>1</v>
      </c>
      <c r="U76" s="55">
        <f t="shared" ref="U76:U139" si="10">D76</f>
        <v>0</v>
      </c>
      <c r="V76" s="55">
        <f t="shared" ref="V76:V139" si="11">C76</f>
        <v>0</v>
      </c>
      <c r="W76" s="55">
        <f t="shared" ref="W76:W139" si="12">E76</f>
        <v>0</v>
      </c>
      <c r="X76" s="55">
        <f t="shared" ref="X76:X139" si="13">R76</f>
        <v>0</v>
      </c>
      <c r="Y76" s="55" t="str">
        <f t="shared" ref="Y76:Y139" si="14">T76&amp;F76&amp;2-COUNTIF(AB76:AC76,"@")</f>
        <v>10</v>
      </c>
      <c r="Z76" s="55" t="str">
        <f t="shared" si="9"/>
        <v>10</v>
      </c>
      <c r="AA76" s="55" t="str">
        <f t="shared" ref="AA76:AA139" si="15">T76&amp;Q76</f>
        <v>1</v>
      </c>
      <c r="AB76" s="61" t="str">
        <f t="shared" ref="AB76:AB139" si="16">IF(K76="","@",IF(K76="男","@",IF(K76="女","@",K76)))</f>
        <v>@</v>
      </c>
      <c r="AC76" s="61" t="str">
        <f t="shared" ref="AC76:AC139" si="17">IF(N76="","@",IF(N76="男","@",IF(N76="女","@",N76)))</f>
        <v>@</v>
      </c>
      <c r="AD76" s="55"/>
      <c r="AE76" s="55"/>
      <c r="AF76" s="55"/>
      <c r="AG76" s="55"/>
      <c r="AH76" s="55"/>
      <c r="AI76" s="55"/>
      <c r="AJ76" s="55"/>
      <c r="AK76" s="55"/>
      <c r="AL76" s="55"/>
      <c r="AM76" s="55"/>
    </row>
    <row r="77" spans="1:39" ht="17.25" customHeight="1">
      <c r="A77" s="12">
        <v>67</v>
      </c>
      <c r="B77" s="16"/>
      <c r="C77" s="16"/>
      <c r="D77" s="16"/>
      <c r="E77" s="16"/>
      <c r="F77" s="21"/>
      <c r="G77" s="16"/>
      <c r="H77" s="16"/>
      <c r="I77" s="16"/>
      <c r="J77" s="16"/>
      <c r="K77" s="17"/>
      <c r="L77" s="16"/>
      <c r="M77" s="16"/>
      <c r="N77" s="17"/>
      <c r="O77" s="17"/>
      <c r="P77" s="17"/>
      <c r="Q77" s="16"/>
      <c r="R77" s="16"/>
      <c r="S77" s="50"/>
      <c r="T77" s="54">
        <f t="shared" ref="T77:T140" si="18">IF(U77=U76,T76,T76+1)</f>
        <v>1</v>
      </c>
      <c r="U77" s="55">
        <f t="shared" si="10"/>
        <v>0</v>
      </c>
      <c r="V77" s="55">
        <f t="shared" si="11"/>
        <v>0</v>
      </c>
      <c r="W77" s="55">
        <f t="shared" si="12"/>
        <v>0</v>
      </c>
      <c r="X77" s="55">
        <f t="shared" si="13"/>
        <v>0</v>
      </c>
      <c r="Y77" s="55" t="str">
        <f t="shared" si="14"/>
        <v>10</v>
      </c>
      <c r="Z77" s="55" t="str">
        <f t="shared" ref="Z77:Z140" si="19">T77&amp;Q77&amp;2-COUNTIF(AB77:AC77,"@")</f>
        <v>10</v>
      </c>
      <c r="AA77" s="55" t="str">
        <f t="shared" si="15"/>
        <v>1</v>
      </c>
      <c r="AB77" s="61" t="str">
        <f t="shared" si="16"/>
        <v>@</v>
      </c>
      <c r="AC77" s="61" t="str">
        <f t="shared" si="17"/>
        <v>@</v>
      </c>
      <c r="AD77" s="55"/>
      <c r="AE77" s="55"/>
      <c r="AF77" s="55"/>
      <c r="AG77" s="55"/>
      <c r="AH77" s="55"/>
      <c r="AI77" s="55"/>
      <c r="AJ77" s="55"/>
      <c r="AK77" s="55"/>
      <c r="AL77" s="55"/>
      <c r="AM77" s="55"/>
    </row>
    <row r="78" spans="1:39" ht="17.25" customHeight="1">
      <c r="A78" s="18">
        <v>68</v>
      </c>
      <c r="B78" s="19"/>
      <c r="C78" s="19"/>
      <c r="D78" s="19"/>
      <c r="E78" s="19"/>
      <c r="F78" s="19"/>
      <c r="G78" s="19"/>
      <c r="H78" s="19"/>
      <c r="I78" s="19"/>
      <c r="J78" s="19"/>
      <c r="K78" s="20"/>
      <c r="L78" s="19"/>
      <c r="M78" s="19"/>
      <c r="N78" s="20"/>
      <c r="O78" s="20"/>
      <c r="P78" s="20"/>
      <c r="Q78" s="19"/>
      <c r="R78" s="19"/>
      <c r="S78" s="50"/>
      <c r="T78" s="54">
        <f t="shared" si="18"/>
        <v>1</v>
      </c>
      <c r="U78" s="55">
        <f t="shared" si="10"/>
        <v>0</v>
      </c>
      <c r="V78" s="55">
        <f t="shared" si="11"/>
        <v>0</v>
      </c>
      <c r="W78" s="55">
        <f t="shared" si="12"/>
        <v>0</v>
      </c>
      <c r="X78" s="55">
        <f t="shared" si="13"/>
        <v>0</v>
      </c>
      <c r="Y78" s="55" t="str">
        <f t="shared" si="14"/>
        <v>10</v>
      </c>
      <c r="Z78" s="55" t="str">
        <f t="shared" si="19"/>
        <v>10</v>
      </c>
      <c r="AA78" s="55" t="str">
        <f t="shared" si="15"/>
        <v>1</v>
      </c>
      <c r="AB78" s="61" t="str">
        <f t="shared" si="16"/>
        <v>@</v>
      </c>
      <c r="AC78" s="61" t="str">
        <f t="shared" si="17"/>
        <v>@</v>
      </c>
      <c r="AD78" s="55"/>
      <c r="AE78" s="55"/>
      <c r="AF78" s="55"/>
      <c r="AG78" s="55"/>
      <c r="AH78" s="55"/>
      <c r="AI78" s="55"/>
      <c r="AJ78" s="55"/>
      <c r="AK78" s="55"/>
      <c r="AL78" s="55"/>
      <c r="AM78" s="55"/>
    </row>
    <row r="79" spans="1:39" ht="17.25" customHeight="1">
      <c r="A79" s="12">
        <v>69</v>
      </c>
      <c r="B79" s="16"/>
      <c r="C79" s="16"/>
      <c r="D79" s="16"/>
      <c r="E79" s="16"/>
      <c r="F79" s="21"/>
      <c r="G79" s="16"/>
      <c r="H79" s="16"/>
      <c r="I79" s="16"/>
      <c r="J79" s="16"/>
      <c r="K79" s="17"/>
      <c r="L79" s="16"/>
      <c r="M79" s="16"/>
      <c r="N79" s="17"/>
      <c r="O79" s="17"/>
      <c r="P79" s="17"/>
      <c r="Q79" s="16"/>
      <c r="R79" s="16"/>
      <c r="S79" s="50"/>
      <c r="T79" s="54">
        <f t="shared" si="18"/>
        <v>1</v>
      </c>
      <c r="U79" s="55">
        <f t="shared" si="10"/>
        <v>0</v>
      </c>
      <c r="V79" s="55">
        <f t="shared" si="11"/>
        <v>0</v>
      </c>
      <c r="W79" s="55">
        <f t="shared" si="12"/>
        <v>0</v>
      </c>
      <c r="X79" s="55">
        <f t="shared" si="13"/>
        <v>0</v>
      </c>
      <c r="Y79" s="55" t="str">
        <f t="shared" si="14"/>
        <v>10</v>
      </c>
      <c r="Z79" s="55" t="str">
        <f t="shared" si="19"/>
        <v>10</v>
      </c>
      <c r="AA79" s="55" t="str">
        <f t="shared" si="15"/>
        <v>1</v>
      </c>
      <c r="AB79" s="61" t="str">
        <f t="shared" si="16"/>
        <v>@</v>
      </c>
      <c r="AC79" s="61" t="str">
        <f t="shared" si="17"/>
        <v>@</v>
      </c>
      <c r="AD79" s="55"/>
      <c r="AE79" s="55"/>
      <c r="AF79" s="55"/>
      <c r="AG79" s="55"/>
      <c r="AH79" s="55"/>
      <c r="AI79" s="55"/>
      <c r="AJ79" s="55"/>
      <c r="AK79" s="55"/>
      <c r="AL79" s="55"/>
      <c r="AM79" s="55"/>
    </row>
    <row r="80" spans="1:39" ht="17.25" customHeight="1">
      <c r="A80" s="18">
        <v>70</v>
      </c>
      <c r="B80" s="19"/>
      <c r="C80" s="19"/>
      <c r="D80" s="19"/>
      <c r="E80" s="19"/>
      <c r="F80" s="19"/>
      <c r="G80" s="19"/>
      <c r="H80" s="19"/>
      <c r="I80" s="19"/>
      <c r="J80" s="19"/>
      <c r="K80" s="20"/>
      <c r="L80" s="19"/>
      <c r="M80" s="19"/>
      <c r="N80" s="20"/>
      <c r="O80" s="20"/>
      <c r="P80" s="20"/>
      <c r="Q80" s="19"/>
      <c r="R80" s="19"/>
      <c r="S80" s="50"/>
      <c r="T80" s="54">
        <f t="shared" si="18"/>
        <v>1</v>
      </c>
      <c r="U80" s="55">
        <f t="shared" si="10"/>
        <v>0</v>
      </c>
      <c r="V80" s="55">
        <f t="shared" si="11"/>
        <v>0</v>
      </c>
      <c r="W80" s="55">
        <f t="shared" si="12"/>
        <v>0</v>
      </c>
      <c r="X80" s="55">
        <f t="shared" si="13"/>
        <v>0</v>
      </c>
      <c r="Y80" s="55" t="str">
        <f t="shared" si="14"/>
        <v>10</v>
      </c>
      <c r="Z80" s="55" t="str">
        <f t="shared" si="19"/>
        <v>10</v>
      </c>
      <c r="AA80" s="55" t="str">
        <f t="shared" si="15"/>
        <v>1</v>
      </c>
      <c r="AB80" s="61" t="str">
        <f t="shared" si="16"/>
        <v>@</v>
      </c>
      <c r="AC80" s="61" t="str">
        <f t="shared" si="17"/>
        <v>@</v>
      </c>
      <c r="AD80" s="55"/>
      <c r="AE80" s="55"/>
      <c r="AF80" s="55"/>
      <c r="AG80" s="55"/>
      <c r="AH80" s="55"/>
      <c r="AI80" s="55"/>
      <c r="AJ80" s="55"/>
      <c r="AK80" s="55"/>
      <c r="AL80" s="55"/>
      <c r="AM80" s="55"/>
    </row>
    <row r="81" spans="1:39" ht="17.25" customHeight="1">
      <c r="A81" s="12">
        <v>71</v>
      </c>
      <c r="B81" s="16"/>
      <c r="C81" s="16"/>
      <c r="D81" s="16"/>
      <c r="E81" s="16"/>
      <c r="F81" s="21"/>
      <c r="G81" s="16"/>
      <c r="H81" s="16"/>
      <c r="I81" s="16"/>
      <c r="J81" s="16"/>
      <c r="K81" s="17"/>
      <c r="L81" s="16"/>
      <c r="M81" s="16"/>
      <c r="N81" s="17"/>
      <c r="O81" s="17"/>
      <c r="P81" s="17"/>
      <c r="Q81" s="16"/>
      <c r="R81" s="16"/>
      <c r="S81" s="50"/>
      <c r="T81" s="54">
        <f t="shared" si="18"/>
        <v>1</v>
      </c>
      <c r="U81" s="55">
        <f t="shared" si="10"/>
        <v>0</v>
      </c>
      <c r="V81" s="55">
        <f t="shared" si="11"/>
        <v>0</v>
      </c>
      <c r="W81" s="55">
        <f t="shared" si="12"/>
        <v>0</v>
      </c>
      <c r="X81" s="55">
        <f t="shared" si="13"/>
        <v>0</v>
      </c>
      <c r="Y81" s="55" t="str">
        <f t="shared" si="14"/>
        <v>10</v>
      </c>
      <c r="Z81" s="55" t="str">
        <f t="shared" si="19"/>
        <v>10</v>
      </c>
      <c r="AA81" s="55" t="str">
        <f t="shared" si="15"/>
        <v>1</v>
      </c>
      <c r="AB81" s="61" t="str">
        <f t="shared" si="16"/>
        <v>@</v>
      </c>
      <c r="AC81" s="61" t="str">
        <f t="shared" si="17"/>
        <v>@</v>
      </c>
      <c r="AD81" s="55"/>
      <c r="AE81" s="55"/>
      <c r="AF81" s="55"/>
      <c r="AG81" s="55"/>
      <c r="AH81" s="55"/>
      <c r="AI81" s="55"/>
      <c r="AJ81" s="55"/>
      <c r="AK81" s="55"/>
      <c r="AL81" s="55"/>
      <c r="AM81" s="55"/>
    </row>
    <row r="82" spans="1:39" ht="17.25" customHeight="1">
      <c r="A82" s="18">
        <v>72</v>
      </c>
      <c r="B82" s="19"/>
      <c r="C82" s="19"/>
      <c r="D82" s="19"/>
      <c r="E82" s="19"/>
      <c r="F82" s="19"/>
      <c r="G82" s="19"/>
      <c r="H82" s="19"/>
      <c r="I82" s="19"/>
      <c r="J82" s="19"/>
      <c r="K82" s="20"/>
      <c r="L82" s="19"/>
      <c r="M82" s="19"/>
      <c r="N82" s="20"/>
      <c r="O82" s="20"/>
      <c r="P82" s="20"/>
      <c r="Q82" s="19"/>
      <c r="R82" s="19"/>
      <c r="S82" s="50"/>
      <c r="T82" s="54">
        <f t="shared" si="18"/>
        <v>1</v>
      </c>
      <c r="U82" s="55">
        <f t="shared" si="10"/>
        <v>0</v>
      </c>
      <c r="V82" s="55">
        <f t="shared" si="11"/>
        <v>0</v>
      </c>
      <c r="W82" s="55">
        <f t="shared" si="12"/>
        <v>0</v>
      </c>
      <c r="X82" s="55">
        <f t="shared" si="13"/>
        <v>0</v>
      </c>
      <c r="Y82" s="55" t="str">
        <f t="shared" si="14"/>
        <v>10</v>
      </c>
      <c r="Z82" s="55" t="str">
        <f t="shared" si="19"/>
        <v>10</v>
      </c>
      <c r="AA82" s="55" t="str">
        <f t="shared" si="15"/>
        <v>1</v>
      </c>
      <c r="AB82" s="61" t="str">
        <f t="shared" si="16"/>
        <v>@</v>
      </c>
      <c r="AC82" s="61" t="str">
        <f t="shared" si="17"/>
        <v>@</v>
      </c>
      <c r="AD82" s="55"/>
      <c r="AE82" s="55"/>
      <c r="AF82" s="55"/>
      <c r="AG82" s="55"/>
      <c r="AH82" s="55"/>
      <c r="AI82" s="55"/>
      <c r="AJ82" s="55"/>
      <c r="AK82" s="55"/>
      <c r="AL82" s="55"/>
      <c r="AM82" s="55"/>
    </row>
    <row r="83" spans="1:39" ht="17.25" customHeight="1">
      <c r="A83" s="12">
        <v>73</v>
      </c>
      <c r="B83" s="16"/>
      <c r="C83" s="16"/>
      <c r="D83" s="16"/>
      <c r="E83" s="16"/>
      <c r="F83" s="21"/>
      <c r="G83" s="16"/>
      <c r="H83" s="16"/>
      <c r="I83" s="16"/>
      <c r="J83" s="16"/>
      <c r="K83" s="17"/>
      <c r="L83" s="16"/>
      <c r="M83" s="16"/>
      <c r="N83" s="17"/>
      <c r="O83" s="17"/>
      <c r="P83" s="17"/>
      <c r="Q83" s="16"/>
      <c r="R83" s="16"/>
      <c r="S83" s="50"/>
      <c r="T83" s="54">
        <f t="shared" si="18"/>
        <v>1</v>
      </c>
      <c r="U83" s="55">
        <f t="shared" si="10"/>
        <v>0</v>
      </c>
      <c r="V83" s="55">
        <f t="shared" si="11"/>
        <v>0</v>
      </c>
      <c r="W83" s="55">
        <f t="shared" si="12"/>
        <v>0</v>
      </c>
      <c r="X83" s="55">
        <f t="shared" si="13"/>
        <v>0</v>
      </c>
      <c r="Y83" s="55" t="str">
        <f t="shared" si="14"/>
        <v>10</v>
      </c>
      <c r="Z83" s="55" t="str">
        <f t="shared" si="19"/>
        <v>10</v>
      </c>
      <c r="AA83" s="55" t="str">
        <f t="shared" si="15"/>
        <v>1</v>
      </c>
      <c r="AB83" s="61" t="str">
        <f t="shared" si="16"/>
        <v>@</v>
      </c>
      <c r="AC83" s="61" t="str">
        <f t="shared" si="17"/>
        <v>@</v>
      </c>
      <c r="AD83" s="55"/>
      <c r="AE83" s="55"/>
      <c r="AF83" s="55"/>
      <c r="AG83" s="55"/>
      <c r="AH83" s="55"/>
      <c r="AI83" s="55"/>
      <c r="AJ83" s="55"/>
      <c r="AK83" s="55"/>
      <c r="AL83" s="55"/>
      <c r="AM83" s="55"/>
    </row>
    <row r="84" spans="1:39" ht="17.25" customHeight="1">
      <c r="A84" s="18">
        <v>74</v>
      </c>
      <c r="B84" s="19"/>
      <c r="C84" s="19"/>
      <c r="D84" s="19"/>
      <c r="E84" s="19"/>
      <c r="F84" s="19"/>
      <c r="G84" s="19"/>
      <c r="H84" s="19"/>
      <c r="I84" s="19"/>
      <c r="J84" s="19"/>
      <c r="K84" s="20"/>
      <c r="L84" s="19"/>
      <c r="M84" s="19"/>
      <c r="N84" s="20"/>
      <c r="O84" s="20"/>
      <c r="P84" s="20"/>
      <c r="Q84" s="19"/>
      <c r="R84" s="19"/>
      <c r="S84" s="50"/>
      <c r="T84" s="54">
        <f t="shared" si="18"/>
        <v>1</v>
      </c>
      <c r="U84" s="55">
        <f t="shared" si="10"/>
        <v>0</v>
      </c>
      <c r="V84" s="55">
        <f t="shared" si="11"/>
        <v>0</v>
      </c>
      <c r="W84" s="55">
        <f t="shared" si="12"/>
        <v>0</v>
      </c>
      <c r="X84" s="55">
        <f t="shared" si="13"/>
        <v>0</v>
      </c>
      <c r="Y84" s="55" t="str">
        <f t="shared" si="14"/>
        <v>10</v>
      </c>
      <c r="Z84" s="55" t="str">
        <f t="shared" si="19"/>
        <v>10</v>
      </c>
      <c r="AA84" s="55" t="str">
        <f t="shared" si="15"/>
        <v>1</v>
      </c>
      <c r="AB84" s="61" t="str">
        <f t="shared" si="16"/>
        <v>@</v>
      </c>
      <c r="AC84" s="61" t="str">
        <f t="shared" si="17"/>
        <v>@</v>
      </c>
      <c r="AD84" s="55"/>
      <c r="AE84" s="55"/>
      <c r="AF84" s="55"/>
      <c r="AG84" s="55"/>
      <c r="AH84" s="55"/>
      <c r="AI84" s="55"/>
      <c r="AJ84" s="55"/>
      <c r="AK84" s="55"/>
      <c r="AL84" s="55"/>
      <c r="AM84" s="55"/>
    </row>
    <row r="85" spans="1:39" ht="17.25" customHeight="1">
      <c r="A85" s="12">
        <v>75</v>
      </c>
      <c r="B85" s="16"/>
      <c r="C85" s="16"/>
      <c r="D85" s="16"/>
      <c r="E85" s="16"/>
      <c r="F85" s="21"/>
      <c r="G85" s="16"/>
      <c r="H85" s="16"/>
      <c r="I85" s="16"/>
      <c r="J85" s="16"/>
      <c r="K85" s="17"/>
      <c r="L85" s="16"/>
      <c r="M85" s="16"/>
      <c r="N85" s="17"/>
      <c r="O85" s="17"/>
      <c r="P85" s="17"/>
      <c r="Q85" s="16"/>
      <c r="R85" s="16"/>
      <c r="S85" s="50"/>
      <c r="T85" s="54">
        <f t="shared" si="18"/>
        <v>1</v>
      </c>
      <c r="U85" s="55">
        <f t="shared" si="10"/>
        <v>0</v>
      </c>
      <c r="V85" s="55">
        <f t="shared" si="11"/>
        <v>0</v>
      </c>
      <c r="W85" s="55">
        <f t="shared" si="12"/>
        <v>0</v>
      </c>
      <c r="X85" s="55">
        <f t="shared" si="13"/>
        <v>0</v>
      </c>
      <c r="Y85" s="55" t="str">
        <f t="shared" si="14"/>
        <v>10</v>
      </c>
      <c r="Z85" s="55" t="str">
        <f t="shared" si="19"/>
        <v>10</v>
      </c>
      <c r="AA85" s="55" t="str">
        <f t="shared" si="15"/>
        <v>1</v>
      </c>
      <c r="AB85" s="61" t="str">
        <f t="shared" si="16"/>
        <v>@</v>
      </c>
      <c r="AC85" s="61" t="str">
        <f t="shared" si="17"/>
        <v>@</v>
      </c>
      <c r="AD85" s="55"/>
      <c r="AE85" s="55"/>
      <c r="AF85" s="55"/>
      <c r="AG85" s="55"/>
      <c r="AH85" s="55"/>
      <c r="AI85" s="55"/>
      <c r="AJ85" s="55"/>
      <c r="AK85" s="55"/>
      <c r="AL85" s="55"/>
      <c r="AM85" s="55"/>
    </row>
    <row r="86" spans="1:39" ht="17.25" customHeight="1">
      <c r="A86" s="18">
        <v>76</v>
      </c>
      <c r="B86" s="19"/>
      <c r="C86" s="19"/>
      <c r="D86" s="19"/>
      <c r="E86" s="19"/>
      <c r="F86" s="19"/>
      <c r="G86" s="19"/>
      <c r="H86" s="19"/>
      <c r="I86" s="19"/>
      <c r="J86" s="19"/>
      <c r="K86" s="20"/>
      <c r="L86" s="19"/>
      <c r="M86" s="19"/>
      <c r="N86" s="20"/>
      <c r="O86" s="20"/>
      <c r="P86" s="20"/>
      <c r="Q86" s="19"/>
      <c r="R86" s="19"/>
      <c r="S86" s="50"/>
      <c r="T86" s="54">
        <f t="shared" si="18"/>
        <v>1</v>
      </c>
      <c r="U86" s="55">
        <f t="shared" si="10"/>
        <v>0</v>
      </c>
      <c r="V86" s="55">
        <f t="shared" si="11"/>
        <v>0</v>
      </c>
      <c r="W86" s="55">
        <f t="shared" si="12"/>
        <v>0</v>
      </c>
      <c r="X86" s="55">
        <f t="shared" si="13"/>
        <v>0</v>
      </c>
      <c r="Y86" s="55" t="str">
        <f t="shared" si="14"/>
        <v>10</v>
      </c>
      <c r="Z86" s="55" t="str">
        <f t="shared" si="19"/>
        <v>10</v>
      </c>
      <c r="AA86" s="55" t="str">
        <f t="shared" si="15"/>
        <v>1</v>
      </c>
      <c r="AB86" s="61" t="str">
        <f t="shared" si="16"/>
        <v>@</v>
      </c>
      <c r="AC86" s="61" t="str">
        <f t="shared" si="17"/>
        <v>@</v>
      </c>
      <c r="AD86" s="55"/>
      <c r="AE86" s="55"/>
      <c r="AF86" s="55"/>
      <c r="AG86" s="55"/>
      <c r="AH86" s="55"/>
      <c r="AI86" s="55"/>
      <c r="AJ86" s="55"/>
      <c r="AK86" s="55"/>
      <c r="AL86" s="55"/>
      <c r="AM86" s="55"/>
    </row>
    <row r="87" spans="1:39" ht="17.25" customHeight="1">
      <c r="A87" s="12">
        <v>77</v>
      </c>
      <c r="B87" s="16"/>
      <c r="C87" s="16"/>
      <c r="D87" s="16"/>
      <c r="E87" s="16"/>
      <c r="F87" s="21"/>
      <c r="G87" s="16"/>
      <c r="H87" s="16"/>
      <c r="I87" s="16"/>
      <c r="J87" s="16"/>
      <c r="K87" s="17"/>
      <c r="L87" s="16"/>
      <c r="M87" s="16"/>
      <c r="N87" s="17"/>
      <c r="O87" s="17"/>
      <c r="P87" s="17"/>
      <c r="Q87" s="16"/>
      <c r="R87" s="16"/>
      <c r="S87" s="50"/>
      <c r="T87" s="54">
        <f t="shared" si="18"/>
        <v>1</v>
      </c>
      <c r="U87" s="55">
        <f t="shared" si="10"/>
        <v>0</v>
      </c>
      <c r="V87" s="55">
        <f t="shared" si="11"/>
        <v>0</v>
      </c>
      <c r="W87" s="55">
        <f t="shared" si="12"/>
        <v>0</v>
      </c>
      <c r="X87" s="55">
        <f t="shared" si="13"/>
        <v>0</v>
      </c>
      <c r="Y87" s="55" t="str">
        <f t="shared" si="14"/>
        <v>10</v>
      </c>
      <c r="Z87" s="55" t="str">
        <f t="shared" si="19"/>
        <v>10</v>
      </c>
      <c r="AA87" s="55" t="str">
        <f t="shared" si="15"/>
        <v>1</v>
      </c>
      <c r="AB87" s="61" t="str">
        <f t="shared" si="16"/>
        <v>@</v>
      </c>
      <c r="AC87" s="61" t="str">
        <f t="shared" si="17"/>
        <v>@</v>
      </c>
      <c r="AD87" s="55"/>
      <c r="AE87" s="55"/>
      <c r="AF87" s="55"/>
      <c r="AG87" s="55"/>
      <c r="AH87" s="55"/>
      <c r="AI87" s="55"/>
      <c r="AJ87" s="55"/>
      <c r="AK87" s="55"/>
      <c r="AL87" s="55"/>
      <c r="AM87" s="55"/>
    </row>
    <row r="88" spans="1:39" ht="17.25" customHeight="1">
      <c r="A88" s="18">
        <v>78</v>
      </c>
      <c r="B88" s="19"/>
      <c r="C88" s="19"/>
      <c r="D88" s="19"/>
      <c r="E88" s="19"/>
      <c r="F88" s="19"/>
      <c r="G88" s="19"/>
      <c r="H88" s="19"/>
      <c r="I88" s="19"/>
      <c r="J88" s="19"/>
      <c r="K88" s="20"/>
      <c r="L88" s="19"/>
      <c r="M88" s="19"/>
      <c r="N88" s="20"/>
      <c r="O88" s="20"/>
      <c r="P88" s="20"/>
      <c r="Q88" s="19"/>
      <c r="R88" s="19"/>
      <c r="S88" s="50"/>
      <c r="T88" s="54">
        <f t="shared" si="18"/>
        <v>1</v>
      </c>
      <c r="U88" s="55">
        <f t="shared" si="10"/>
        <v>0</v>
      </c>
      <c r="V88" s="55">
        <f t="shared" si="11"/>
        <v>0</v>
      </c>
      <c r="W88" s="55">
        <f t="shared" si="12"/>
        <v>0</v>
      </c>
      <c r="X88" s="55">
        <f t="shared" si="13"/>
        <v>0</v>
      </c>
      <c r="Y88" s="55" t="str">
        <f t="shared" si="14"/>
        <v>10</v>
      </c>
      <c r="Z88" s="55" t="str">
        <f t="shared" si="19"/>
        <v>10</v>
      </c>
      <c r="AA88" s="55" t="str">
        <f t="shared" si="15"/>
        <v>1</v>
      </c>
      <c r="AB88" s="61" t="str">
        <f t="shared" si="16"/>
        <v>@</v>
      </c>
      <c r="AC88" s="61" t="str">
        <f t="shared" si="17"/>
        <v>@</v>
      </c>
      <c r="AD88" s="55"/>
      <c r="AE88" s="55"/>
      <c r="AF88" s="55"/>
      <c r="AG88" s="55"/>
      <c r="AH88" s="55"/>
      <c r="AI88" s="55"/>
      <c r="AJ88" s="55"/>
      <c r="AK88" s="55"/>
      <c r="AL88" s="55"/>
      <c r="AM88" s="55"/>
    </row>
    <row r="89" spans="1:39" ht="17.25" customHeight="1">
      <c r="A89" s="12">
        <v>79</v>
      </c>
      <c r="B89" s="16"/>
      <c r="C89" s="16"/>
      <c r="D89" s="16"/>
      <c r="E89" s="16"/>
      <c r="F89" s="21"/>
      <c r="G89" s="16"/>
      <c r="H89" s="16"/>
      <c r="I89" s="16"/>
      <c r="J89" s="16"/>
      <c r="K89" s="17"/>
      <c r="L89" s="16"/>
      <c r="M89" s="16"/>
      <c r="N89" s="17"/>
      <c r="O89" s="17"/>
      <c r="P89" s="17"/>
      <c r="Q89" s="16"/>
      <c r="R89" s="16"/>
      <c r="S89" s="50"/>
      <c r="T89" s="54">
        <f t="shared" si="18"/>
        <v>1</v>
      </c>
      <c r="U89" s="55">
        <f t="shared" si="10"/>
        <v>0</v>
      </c>
      <c r="V89" s="55">
        <f t="shared" si="11"/>
        <v>0</v>
      </c>
      <c r="W89" s="55">
        <f t="shared" si="12"/>
        <v>0</v>
      </c>
      <c r="X89" s="55">
        <f t="shared" si="13"/>
        <v>0</v>
      </c>
      <c r="Y89" s="55" t="str">
        <f t="shared" si="14"/>
        <v>10</v>
      </c>
      <c r="Z89" s="55" t="str">
        <f t="shared" si="19"/>
        <v>10</v>
      </c>
      <c r="AA89" s="55" t="str">
        <f t="shared" si="15"/>
        <v>1</v>
      </c>
      <c r="AB89" s="61" t="str">
        <f t="shared" si="16"/>
        <v>@</v>
      </c>
      <c r="AC89" s="61" t="str">
        <f t="shared" si="17"/>
        <v>@</v>
      </c>
      <c r="AD89" s="55"/>
      <c r="AE89" s="55"/>
      <c r="AF89" s="55"/>
      <c r="AG89" s="55"/>
      <c r="AH89" s="55"/>
      <c r="AI89" s="55"/>
      <c r="AJ89" s="55"/>
      <c r="AK89" s="55"/>
      <c r="AL89" s="55"/>
      <c r="AM89" s="55"/>
    </row>
    <row r="90" spans="1:39" ht="17.25" customHeight="1">
      <c r="A90" s="18">
        <v>80</v>
      </c>
      <c r="B90" s="19"/>
      <c r="C90" s="19"/>
      <c r="D90" s="19"/>
      <c r="E90" s="19"/>
      <c r="F90" s="19"/>
      <c r="G90" s="19"/>
      <c r="H90" s="19"/>
      <c r="I90" s="19"/>
      <c r="J90" s="19"/>
      <c r="K90" s="20"/>
      <c r="L90" s="19"/>
      <c r="M90" s="19"/>
      <c r="N90" s="20"/>
      <c r="O90" s="20"/>
      <c r="P90" s="20"/>
      <c r="Q90" s="19"/>
      <c r="R90" s="19"/>
      <c r="S90" s="50"/>
      <c r="T90" s="54">
        <f t="shared" si="18"/>
        <v>1</v>
      </c>
      <c r="U90" s="55">
        <f t="shared" si="10"/>
        <v>0</v>
      </c>
      <c r="V90" s="55">
        <f t="shared" si="11"/>
        <v>0</v>
      </c>
      <c r="W90" s="55">
        <f t="shared" si="12"/>
        <v>0</v>
      </c>
      <c r="X90" s="55">
        <f t="shared" si="13"/>
        <v>0</v>
      </c>
      <c r="Y90" s="55" t="str">
        <f t="shared" si="14"/>
        <v>10</v>
      </c>
      <c r="Z90" s="55" t="str">
        <f t="shared" si="19"/>
        <v>10</v>
      </c>
      <c r="AA90" s="55" t="str">
        <f t="shared" si="15"/>
        <v>1</v>
      </c>
      <c r="AB90" s="61" t="str">
        <f t="shared" si="16"/>
        <v>@</v>
      </c>
      <c r="AC90" s="61" t="str">
        <f t="shared" si="17"/>
        <v>@</v>
      </c>
      <c r="AD90" s="55"/>
      <c r="AE90" s="55"/>
      <c r="AF90" s="55"/>
      <c r="AG90" s="55"/>
      <c r="AH90" s="55"/>
      <c r="AI90" s="55"/>
      <c r="AJ90" s="55"/>
      <c r="AK90" s="55"/>
      <c r="AL90" s="55"/>
      <c r="AM90" s="55"/>
    </row>
    <row r="91" spans="1:39" ht="17.25" customHeight="1">
      <c r="A91" s="12">
        <v>81</v>
      </c>
      <c r="B91" s="16"/>
      <c r="C91" s="16"/>
      <c r="D91" s="16"/>
      <c r="E91" s="16"/>
      <c r="F91" s="21"/>
      <c r="G91" s="16"/>
      <c r="H91" s="16"/>
      <c r="I91" s="16"/>
      <c r="J91" s="16"/>
      <c r="K91" s="17"/>
      <c r="L91" s="16"/>
      <c r="M91" s="16"/>
      <c r="N91" s="17"/>
      <c r="O91" s="17"/>
      <c r="P91" s="17"/>
      <c r="Q91" s="16"/>
      <c r="R91" s="16"/>
      <c r="S91" s="50"/>
      <c r="T91" s="54">
        <f t="shared" si="18"/>
        <v>1</v>
      </c>
      <c r="U91" s="55">
        <f t="shared" si="10"/>
        <v>0</v>
      </c>
      <c r="V91" s="55">
        <f t="shared" si="11"/>
        <v>0</v>
      </c>
      <c r="W91" s="55">
        <f t="shared" si="12"/>
        <v>0</v>
      </c>
      <c r="X91" s="55">
        <f t="shared" si="13"/>
        <v>0</v>
      </c>
      <c r="Y91" s="55" t="str">
        <f t="shared" si="14"/>
        <v>10</v>
      </c>
      <c r="Z91" s="55" t="str">
        <f t="shared" si="19"/>
        <v>10</v>
      </c>
      <c r="AA91" s="55" t="str">
        <f t="shared" si="15"/>
        <v>1</v>
      </c>
      <c r="AB91" s="61" t="str">
        <f t="shared" si="16"/>
        <v>@</v>
      </c>
      <c r="AC91" s="61" t="str">
        <f t="shared" si="17"/>
        <v>@</v>
      </c>
      <c r="AD91" s="55"/>
      <c r="AE91" s="55"/>
      <c r="AF91" s="55"/>
      <c r="AG91" s="55"/>
      <c r="AH91" s="55"/>
      <c r="AI91" s="55"/>
      <c r="AJ91" s="55"/>
      <c r="AK91" s="55"/>
      <c r="AL91" s="55"/>
      <c r="AM91" s="55"/>
    </row>
    <row r="92" spans="1:39" ht="17.25" customHeight="1">
      <c r="A92" s="18">
        <v>82</v>
      </c>
      <c r="B92" s="19"/>
      <c r="C92" s="19"/>
      <c r="D92" s="19"/>
      <c r="E92" s="19"/>
      <c r="F92" s="19"/>
      <c r="G92" s="19"/>
      <c r="H92" s="19"/>
      <c r="I92" s="19"/>
      <c r="J92" s="19"/>
      <c r="K92" s="20"/>
      <c r="L92" s="19"/>
      <c r="M92" s="19"/>
      <c r="N92" s="20"/>
      <c r="O92" s="20"/>
      <c r="P92" s="20"/>
      <c r="Q92" s="19"/>
      <c r="R92" s="19"/>
      <c r="S92" s="50"/>
      <c r="T92" s="54">
        <f t="shared" si="18"/>
        <v>1</v>
      </c>
      <c r="U92" s="55">
        <f t="shared" si="10"/>
        <v>0</v>
      </c>
      <c r="V92" s="55">
        <f t="shared" si="11"/>
        <v>0</v>
      </c>
      <c r="W92" s="55">
        <f t="shared" si="12"/>
        <v>0</v>
      </c>
      <c r="X92" s="55">
        <f t="shared" si="13"/>
        <v>0</v>
      </c>
      <c r="Y92" s="55" t="str">
        <f t="shared" si="14"/>
        <v>10</v>
      </c>
      <c r="Z92" s="55" t="str">
        <f t="shared" si="19"/>
        <v>10</v>
      </c>
      <c r="AA92" s="55" t="str">
        <f t="shared" si="15"/>
        <v>1</v>
      </c>
      <c r="AB92" s="61" t="str">
        <f t="shared" si="16"/>
        <v>@</v>
      </c>
      <c r="AC92" s="61" t="str">
        <f t="shared" si="17"/>
        <v>@</v>
      </c>
      <c r="AD92" s="55"/>
      <c r="AE92" s="55"/>
      <c r="AF92" s="55"/>
      <c r="AG92" s="55"/>
      <c r="AH92" s="55"/>
      <c r="AI92" s="55"/>
      <c r="AJ92" s="55"/>
      <c r="AK92" s="55"/>
      <c r="AL92" s="55"/>
      <c r="AM92" s="55"/>
    </row>
    <row r="93" spans="1:39" ht="17.25" customHeight="1">
      <c r="A93" s="12">
        <v>83</v>
      </c>
      <c r="B93" s="16"/>
      <c r="C93" s="16"/>
      <c r="D93" s="16"/>
      <c r="E93" s="16"/>
      <c r="F93" s="21"/>
      <c r="G93" s="16"/>
      <c r="H93" s="16"/>
      <c r="I93" s="16"/>
      <c r="J93" s="16"/>
      <c r="K93" s="17"/>
      <c r="L93" s="16"/>
      <c r="M93" s="16"/>
      <c r="N93" s="17"/>
      <c r="O93" s="17"/>
      <c r="P93" s="17"/>
      <c r="Q93" s="16"/>
      <c r="R93" s="16"/>
      <c r="S93" s="50"/>
      <c r="T93" s="54">
        <f t="shared" si="18"/>
        <v>1</v>
      </c>
      <c r="U93" s="55">
        <f t="shared" si="10"/>
        <v>0</v>
      </c>
      <c r="V93" s="55">
        <f t="shared" si="11"/>
        <v>0</v>
      </c>
      <c r="W93" s="55">
        <f t="shared" si="12"/>
        <v>0</v>
      </c>
      <c r="X93" s="55">
        <f t="shared" si="13"/>
        <v>0</v>
      </c>
      <c r="Y93" s="55" t="str">
        <f t="shared" si="14"/>
        <v>10</v>
      </c>
      <c r="Z93" s="55" t="str">
        <f t="shared" si="19"/>
        <v>10</v>
      </c>
      <c r="AA93" s="55" t="str">
        <f t="shared" si="15"/>
        <v>1</v>
      </c>
      <c r="AB93" s="61" t="str">
        <f t="shared" si="16"/>
        <v>@</v>
      </c>
      <c r="AC93" s="61" t="str">
        <f t="shared" si="17"/>
        <v>@</v>
      </c>
      <c r="AD93" s="55"/>
      <c r="AE93" s="55"/>
      <c r="AF93" s="55"/>
      <c r="AG93" s="55"/>
      <c r="AH93" s="55"/>
      <c r="AI93" s="55"/>
      <c r="AJ93" s="55"/>
      <c r="AK93" s="55"/>
      <c r="AL93" s="55"/>
      <c r="AM93" s="55"/>
    </row>
    <row r="94" spans="1:39" ht="17.25" customHeight="1">
      <c r="A94" s="18">
        <v>84</v>
      </c>
      <c r="B94" s="19"/>
      <c r="C94" s="19"/>
      <c r="D94" s="19"/>
      <c r="E94" s="19"/>
      <c r="F94" s="19"/>
      <c r="G94" s="19"/>
      <c r="H94" s="19"/>
      <c r="I94" s="19"/>
      <c r="J94" s="19"/>
      <c r="K94" s="20"/>
      <c r="L94" s="19"/>
      <c r="M94" s="19"/>
      <c r="N94" s="20"/>
      <c r="O94" s="20"/>
      <c r="P94" s="20"/>
      <c r="Q94" s="19"/>
      <c r="R94" s="19"/>
      <c r="S94" s="50"/>
      <c r="T94" s="54">
        <f t="shared" si="18"/>
        <v>1</v>
      </c>
      <c r="U94" s="55">
        <f t="shared" si="10"/>
        <v>0</v>
      </c>
      <c r="V94" s="55">
        <f t="shared" si="11"/>
        <v>0</v>
      </c>
      <c r="W94" s="55">
        <f t="shared" si="12"/>
        <v>0</v>
      </c>
      <c r="X94" s="55">
        <f t="shared" si="13"/>
        <v>0</v>
      </c>
      <c r="Y94" s="55" t="str">
        <f t="shared" si="14"/>
        <v>10</v>
      </c>
      <c r="Z94" s="55" t="str">
        <f t="shared" si="19"/>
        <v>10</v>
      </c>
      <c r="AA94" s="55" t="str">
        <f t="shared" si="15"/>
        <v>1</v>
      </c>
      <c r="AB94" s="61" t="str">
        <f t="shared" si="16"/>
        <v>@</v>
      </c>
      <c r="AC94" s="61" t="str">
        <f t="shared" si="17"/>
        <v>@</v>
      </c>
      <c r="AD94" s="55"/>
      <c r="AE94" s="55"/>
      <c r="AF94" s="55"/>
      <c r="AG94" s="55"/>
      <c r="AH94" s="55"/>
      <c r="AI94" s="55"/>
      <c r="AJ94" s="55"/>
      <c r="AK94" s="55"/>
      <c r="AL94" s="55"/>
      <c r="AM94" s="55"/>
    </row>
    <row r="95" spans="1:39" ht="17.25" customHeight="1">
      <c r="A95" s="12">
        <v>85</v>
      </c>
      <c r="B95" s="16"/>
      <c r="C95" s="16"/>
      <c r="D95" s="16"/>
      <c r="E95" s="16"/>
      <c r="F95" s="21"/>
      <c r="G95" s="16"/>
      <c r="H95" s="16"/>
      <c r="I95" s="16"/>
      <c r="J95" s="16"/>
      <c r="K95" s="17"/>
      <c r="L95" s="16"/>
      <c r="M95" s="16"/>
      <c r="N95" s="17"/>
      <c r="O95" s="17"/>
      <c r="P95" s="17"/>
      <c r="Q95" s="16"/>
      <c r="R95" s="16"/>
      <c r="S95" s="50"/>
      <c r="T95" s="54">
        <f t="shared" si="18"/>
        <v>1</v>
      </c>
      <c r="U95" s="55">
        <f t="shared" si="10"/>
        <v>0</v>
      </c>
      <c r="V95" s="55">
        <f t="shared" si="11"/>
        <v>0</v>
      </c>
      <c r="W95" s="55">
        <f t="shared" si="12"/>
        <v>0</v>
      </c>
      <c r="X95" s="55">
        <f t="shared" si="13"/>
        <v>0</v>
      </c>
      <c r="Y95" s="55" t="str">
        <f t="shared" si="14"/>
        <v>10</v>
      </c>
      <c r="Z95" s="55" t="str">
        <f t="shared" si="19"/>
        <v>10</v>
      </c>
      <c r="AA95" s="55" t="str">
        <f t="shared" si="15"/>
        <v>1</v>
      </c>
      <c r="AB95" s="61" t="str">
        <f t="shared" si="16"/>
        <v>@</v>
      </c>
      <c r="AC95" s="61" t="str">
        <f t="shared" si="17"/>
        <v>@</v>
      </c>
      <c r="AD95" s="55"/>
      <c r="AE95" s="55"/>
      <c r="AF95" s="55"/>
      <c r="AG95" s="55"/>
      <c r="AH95" s="55"/>
      <c r="AI95" s="55"/>
      <c r="AJ95" s="55"/>
      <c r="AK95" s="55"/>
      <c r="AL95" s="55"/>
      <c r="AM95" s="55"/>
    </row>
    <row r="96" spans="1:39" ht="17.25" customHeight="1">
      <c r="A96" s="18">
        <v>86</v>
      </c>
      <c r="B96" s="19"/>
      <c r="C96" s="19"/>
      <c r="D96" s="19"/>
      <c r="E96" s="19"/>
      <c r="F96" s="19"/>
      <c r="G96" s="19"/>
      <c r="H96" s="19"/>
      <c r="I96" s="19"/>
      <c r="J96" s="19"/>
      <c r="K96" s="20"/>
      <c r="L96" s="19"/>
      <c r="M96" s="19"/>
      <c r="N96" s="20"/>
      <c r="O96" s="20"/>
      <c r="P96" s="20"/>
      <c r="Q96" s="19"/>
      <c r="R96" s="19"/>
      <c r="S96" s="50"/>
      <c r="T96" s="54">
        <f t="shared" si="18"/>
        <v>1</v>
      </c>
      <c r="U96" s="55">
        <f t="shared" si="10"/>
        <v>0</v>
      </c>
      <c r="V96" s="55">
        <f t="shared" si="11"/>
        <v>0</v>
      </c>
      <c r="W96" s="55">
        <f t="shared" si="12"/>
        <v>0</v>
      </c>
      <c r="X96" s="55">
        <f t="shared" si="13"/>
        <v>0</v>
      </c>
      <c r="Y96" s="55" t="str">
        <f t="shared" si="14"/>
        <v>10</v>
      </c>
      <c r="Z96" s="55" t="str">
        <f t="shared" si="19"/>
        <v>10</v>
      </c>
      <c r="AA96" s="55" t="str">
        <f t="shared" si="15"/>
        <v>1</v>
      </c>
      <c r="AB96" s="61" t="str">
        <f t="shared" si="16"/>
        <v>@</v>
      </c>
      <c r="AC96" s="61" t="str">
        <f t="shared" si="17"/>
        <v>@</v>
      </c>
      <c r="AD96" s="55"/>
      <c r="AE96" s="55"/>
      <c r="AF96" s="55"/>
      <c r="AG96" s="55"/>
      <c r="AH96" s="55"/>
      <c r="AI96" s="55"/>
      <c r="AJ96" s="55"/>
      <c r="AK96" s="55"/>
      <c r="AL96" s="55"/>
      <c r="AM96" s="55"/>
    </row>
    <row r="97" spans="1:39" ht="17.25" customHeight="1">
      <c r="A97" s="12">
        <v>87</v>
      </c>
      <c r="B97" s="16"/>
      <c r="C97" s="16"/>
      <c r="D97" s="16"/>
      <c r="E97" s="16"/>
      <c r="F97" s="21"/>
      <c r="G97" s="16"/>
      <c r="H97" s="16"/>
      <c r="I97" s="16"/>
      <c r="J97" s="16"/>
      <c r="K97" s="17"/>
      <c r="L97" s="16"/>
      <c r="M97" s="16"/>
      <c r="N97" s="17"/>
      <c r="O97" s="17"/>
      <c r="P97" s="17"/>
      <c r="Q97" s="16"/>
      <c r="R97" s="16"/>
      <c r="S97" s="50"/>
      <c r="T97" s="54">
        <f t="shared" si="18"/>
        <v>1</v>
      </c>
      <c r="U97" s="55">
        <f t="shared" si="10"/>
        <v>0</v>
      </c>
      <c r="V97" s="55">
        <f t="shared" si="11"/>
        <v>0</v>
      </c>
      <c r="W97" s="55">
        <f t="shared" si="12"/>
        <v>0</v>
      </c>
      <c r="X97" s="55">
        <f t="shared" si="13"/>
        <v>0</v>
      </c>
      <c r="Y97" s="55" t="str">
        <f t="shared" si="14"/>
        <v>10</v>
      </c>
      <c r="Z97" s="55" t="str">
        <f t="shared" si="19"/>
        <v>10</v>
      </c>
      <c r="AA97" s="55" t="str">
        <f t="shared" si="15"/>
        <v>1</v>
      </c>
      <c r="AB97" s="61" t="str">
        <f t="shared" si="16"/>
        <v>@</v>
      </c>
      <c r="AC97" s="61" t="str">
        <f t="shared" si="17"/>
        <v>@</v>
      </c>
      <c r="AD97" s="55"/>
      <c r="AE97" s="55"/>
      <c r="AF97" s="55"/>
      <c r="AG97" s="55"/>
      <c r="AH97" s="55"/>
      <c r="AI97" s="55"/>
      <c r="AJ97" s="55"/>
      <c r="AK97" s="55"/>
      <c r="AL97" s="55"/>
      <c r="AM97" s="55"/>
    </row>
    <row r="98" spans="1:39" ht="17.25" customHeight="1">
      <c r="A98" s="18">
        <v>88</v>
      </c>
      <c r="B98" s="19"/>
      <c r="C98" s="19"/>
      <c r="D98" s="19"/>
      <c r="E98" s="19"/>
      <c r="F98" s="19"/>
      <c r="G98" s="19"/>
      <c r="H98" s="19"/>
      <c r="I98" s="19"/>
      <c r="J98" s="19"/>
      <c r="K98" s="20"/>
      <c r="L98" s="19"/>
      <c r="M98" s="19"/>
      <c r="N98" s="20"/>
      <c r="O98" s="20"/>
      <c r="P98" s="20"/>
      <c r="Q98" s="19"/>
      <c r="R98" s="19"/>
      <c r="S98" s="50"/>
      <c r="T98" s="54">
        <f t="shared" si="18"/>
        <v>1</v>
      </c>
      <c r="U98" s="55">
        <f t="shared" si="10"/>
        <v>0</v>
      </c>
      <c r="V98" s="55">
        <f t="shared" si="11"/>
        <v>0</v>
      </c>
      <c r="W98" s="55">
        <f t="shared" si="12"/>
        <v>0</v>
      </c>
      <c r="X98" s="55">
        <f t="shared" si="13"/>
        <v>0</v>
      </c>
      <c r="Y98" s="55" t="str">
        <f t="shared" si="14"/>
        <v>10</v>
      </c>
      <c r="Z98" s="55" t="str">
        <f t="shared" si="19"/>
        <v>10</v>
      </c>
      <c r="AA98" s="55" t="str">
        <f t="shared" si="15"/>
        <v>1</v>
      </c>
      <c r="AB98" s="61" t="str">
        <f t="shared" si="16"/>
        <v>@</v>
      </c>
      <c r="AC98" s="61" t="str">
        <f t="shared" si="17"/>
        <v>@</v>
      </c>
      <c r="AD98" s="55"/>
      <c r="AE98" s="55"/>
      <c r="AF98" s="55"/>
      <c r="AG98" s="55"/>
      <c r="AH98" s="55"/>
      <c r="AI98" s="55"/>
      <c r="AJ98" s="55"/>
      <c r="AK98" s="55"/>
      <c r="AL98" s="55"/>
      <c r="AM98" s="55"/>
    </row>
    <row r="99" spans="1:39" ht="17.25" customHeight="1">
      <c r="A99" s="12">
        <v>89</v>
      </c>
      <c r="B99" s="16"/>
      <c r="C99" s="16"/>
      <c r="D99" s="16"/>
      <c r="E99" s="16"/>
      <c r="F99" s="21"/>
      <c r="G99" s="16"/>
      <c r="H99" s="16"/>
      <c r="I99" s="16"/>
      <c r="J99" s="16"/>
      <c r="K99" s="17"/>
      <c r="L99" s="16"/>
      <c r="M99" s="16"/>
      <c r="N99" s="17"/>
      <c r="O99" s="17"/>
      <c r="P99" s="17"/>
      <c r="Q99" s="16"/>
      <c r="R99" s="16"/>
      <c r="S99" s="50"/>
      <c r="T99" s="54">
        <f t="shared" si="18"/>
        <v>1</v>
      </c>
      <c r="U99" s="55">
        <f t="shared" si="10"/>
        <v>0</v>
      </c>
      <c r="V99" s="55">
        <f t="shared" si="11"/>
        <v>0</v>
      </c>
      <c r="W99" s="55">
        <f t="shared" si="12"/>
        <v>0</v>
      </c>
      <c r="X99" s="55">
        <f t="shared" si="13"/>
        <v>0</v>
      </c>
      <c r="Y99" s="55" t="str">
        <f t="shared" si="14"/>
        <v>10</v>
      </c>
      <c r="Z99" s="55" t="str">
        <f t="shared" si="19"/>
        <v>10</v>
      </c>
      <c r="AA99" s="55" t="str">
        <f t="shared" si="15"/>
        <v>1</v>
      </c>
      <c r="AB99" s="61" t="str">
        <f t="shared" si="16"/>
        <v>@</v>
      </c>
      <c r="AC99" s="61" t="str">
        <f t="shared" si="17"/>
        <v>@</v>
      </c>
      <c r="AD99" s="55"/>
      <c r="AE99" s="55"/>
      <c r="AF99" s="55"/>
      <c r="AG99" s="55"/>
      <c r="AH99" s="55"/>
      <c r="AI99" s="55"/>
      <c r="AJ99" s="55"/>
      <c r="AK99" s="55"/>
      <c r="AL99" s="55"/>
      <c r="AM99" s="55"/>
    </row>
    <row r="100" spans="1:39" ht="17.25" customHeight="1">
      <c r="A100" s="18">
        <v>90</v>
      </c>
      <c r="B100" s="19"/>
      <c r="C100" s="19"/>
      <c r="D100" s="19"/>
      <c r="E100" s="19"/>
      <c r="F100" s="19"/>
      <c r="G100" s="19"/>
      <c r="H100" s="19"/>
      <c r="I100" s="19"/>
      <c r="J100" s="19"/>
      <c r="K100" s="20"/>
      <c r="L100" s="19"/>
      <c r="M100" s="19"/>
      <c r="N100" s="20"/>
      <c r="O100" s="20"/>
      <c r="P100" s="20"/>
      <c r="Q100" s="19"/>
      <c r="R100" s="19"/>
      <c r="S100" s="50"/>
      <c r="T100" s="54">
        <f t="shared" si="18"/>
        <v>1</v>
      </c>
      <c r="U100" s="55">
        <f t="shared" si="10"/>
        <v>0</v>
      </c>
      <c r="V100" s="55">
        <f t="shared" si="11"/>
        <v>0</v>
      </c>
      <c r="W100" s="55">
        <f t="shared" si="12"/>
        <v>0</v>
      </c>
      <c r="X100" s="55">
        <f t="shared" si="13"/>
        <v>0</v>
      </c>
      <c r="Y100" s="55" t="str">
        <f t="shared" si="14"/>
        <v>10</v>
      </c>
      <c r="Z100" s="55" t="str">
        <f t="shared" si="19"/>
        <v>10</v>
      </c>
      <c r="AA100" s="55" t="str">
        <f t="shared" si="15"/>
        <v>1</v>
      </c>
      <c r="AB100" s="61" t="str">
        <f t="shared" si="16"/>
        <v>@</v>
      </c>
      <c r="AC100" s="61" t="str">
        <f t="shared" si="17"/>
        <v>@</v>
      </c>
      <c r="AD100" s="55"/>
      <c r="AE100" s="55"/>
      <c r="AF100" s="55"/>
      <c r="AG100" s="55"/>
      <c r="AH100" s="55"/>
      <c r="AI100" s="55"/>
      <c r="AJ100" s="55"/>
      <c r="AK100" s="55"/>
      <c r="AL100" s="55"/>
      <c r="AM100" s="55"/>
    </row>
    <row r="101" spans="1:39" ht="17.25" customHeight="1">
      <c r="A101" s="12">
        <v>91</v>
      </c>
      <c r="B101" s="16"/>
      <c r="C101" s="16"/>
      <c r="D101" s="16"/>
      <c r="E101" s="16"/>
      <c r="F101" s="21"/>
      <c r="G101" s="16"/>
      <c r="H101" s="16"/>
      <c r="I101" s="16"/>
      <c r="J101" s="16"/>
      <c r="K101" s="17"/>
      <c r="L101" s="16"/>
      <c r="M101" s="16"/>
      <c r="N101" s="17"/>
      <c r="O101" s="17"/>
      <c r="P101" s="17"/>
      <c r="Q101" s="16"/>
      <c r="R101" s="16"/>
      <c r="S101" s="50"/>
      <c r="T101" s="54">
        <f t="shared" si="18"/>
        <v>1</v>
      </c>
      <c r="U101" s="55">
        <f t="shared" si="10"/>
        <v>0</v>
      </c>
      <c r="V101" s="55">
        <f t="shared" si="11"/>
        <v>0</v>
      </c>
      <c r="W101" s="55">
        <f t="shared" si="12"/>
        <v>0</v>
      </c>
      <c r="X101" s="55">
        <f t="shared" si="13"/>
        <v>0</v>
      </c>
      <c r="Y101" s="55" t="str">
        <f t="shared" si="14"/>
        <v>10</v>
      </c>
      <c r="Z101" s="55" t="str">
        <f t="shared" si="19"/>
        <v>10</v>
      </c>
      <c r="AA101" s="55" t="str">
        <f t="shared" si="15"/>
        <v>1</v>
      </c>
      <c r="AB101" s="61" t="str">
        <f t="shared" si="16"/>
        <v>@</v>
      </c>
      <c r="AC101" s="61" t="str">
        <f t="shared" si="17"/>
        <v>@</v>
      </c>
      <c r="AD101" s="55"/>
      <c r="AE101" s="55"/>
      <c r="AF101" s="55"/>
      <c r="AG101" s="55"/>
      <c r="AH101" s="55"/>
      <c r="AI101" s="55"/>
      <c r="AJ101" s="55"/>
      <c r="AK101" s="55"/>
      <c r="AL101" s="55"/>
      <c r="AM101" s="55"/>
    </row>
    <row r="102" spans="1:39" ht="17.25" customHeight="1">
      <c r="A102" s="18">
        <v>92</v>
      </c>
      <c r="B102" s="19"/>
      <c r="C102" s="19"/>
      <c r="D102" s="19"/>
      <c r="E102" s="19"/>
      <c r="F102" s="19"/>
      <c r="G102" s="19"/>
      <c r="H102" s="19"/>
      <c r="I102" s="19"/>
      <c r="J102" s="19"/>
      <c r="K102" s="20"/>
      <c r="L102" s="19"/>
      <c r="M102" s="19"/>
      <c r="N102" s="20"/>
      <c r="O102" s="20"/>
      <c r="P102" s="20"/>
      <c r="Q102" s="19"/>
      <c r="R102" s="19"/>
      <c r="S102" s="50"/>
      <c r="T102" s="54">
        <f t="shared" si="18"/>
        <v>1</v>
      </c>
      <c r="U102" s="55">
        <f t="shared" si="10"/>
        <v>0</v>
      </c>
      <c r="V102" s="55">
        <f t="shared" si="11"/>
        <v>0</v>
      </c>
      <c r="W102" s="55">
        <f t="shared" si="12"/>
        <v>0</v>
      </c>
      <c r="X102" s="55">
        <f t="shared" si="13"/>
        <v>0</v>
      </c>
      <c r="Y102" s="55" t="str">
        <f t="shared" si="14"/>
        <v>10</v>
      </c>
      <c r="Z102" s="55" t="str">
        <f t="shared" si="19"/>
        <v>10</v>
      </c>
      <c r="AA102" s="55" t="str">
        <f t="shared" si="15"/>
        <v>1</v>
      </c>
      <c r="AB102" s="61" t="str">
        <f t="shared" si="16"/>
        <v>@</v>
      </c>
      <c r="AC102" s="61" t="str">
        <f t="shared" si="17"/>
        <v>@</v>
      </c>
      <c r="AD102" s="55"/>
      <c r="AE102" s="55"/>
      <c r="AF102" s="55"/>
      <c r="AG102" s="55"/>
      <c r="AH102" s="55"/>
      <c r="AI102" s="55"/>
      <c r="AJ102" s="55"/>
      <c r="AK102" s="55"/>
      <c r="AL102" s="55"/>
      <c r="AM102" s="55"/>
    </row>
    <row r="103" spans="1:39" ht="17.25" customHeight="1">
      <c r="A103" s="12">
        <v>93</v>
      </c>
      <c r="B103" s="16"/>
      <c r="C103" s="16"/>
      <c r="D103" s="16"/>
      <c r="E103" s="16"/>
      <c r="F103" s="21"/>
      <c r="G103" s="16"/>
      <c r="H103" s="16"/>
      <c r="I103" s="16"/>
      <c r="J103" s="16"/>
      <c r="K103" s="17"/>
      <c r="L103" s="16"/>
      <c r="M103" s="16"/>
      <c r="N103" s="17"/>
      <c r="O103" s="17"/>
      <c r="P103" s="17"/>
      <c r="Q103" s="16"/>
      <c r="R103" s="16"/>
      <c r="S103" s="50"/>
      <c r="T103" s="54">
        <f t="shared" si="18"/>
        <v>1</v>
      </c>
      <c r="U103" s="55">
        <f t="shared" si="10"/>
        <v>0</v>
      </c>
      <c r="V103" s="55">
        <f t="shared" si="11"/>
        <v>0</v>
      </c>
      <c r="W103" s="55">
        <f t="shared" si="12"/>
        <v>0</v>
      </c>
      <c r="X103" s="55">
        <f t="shared" si="13"/>
        <v>0</v>
      </c>
      <c r="Y103" s="55" t="str">
        <f t="shared" si="14"/>
        <v>10</v>
      </c>
      <c r="Z103" s="55" t="str">
        <f t="shared" si="19"/>
        <v>10</v>
      </c>
      <c r="AA103" s="55" t="str">
        <f t="shared" si="15"/>
        <v>1</v>
      </c>
      <c r="AB103" s="61" t="str">
        <f t="shared" si="16"/>
        <v>@</v>
      </c>
      <c r="AC103" s="61" t="str">
        <f t="shared" si="17"/>
        <v>@</v>
      </c>
      <c r="AD103" s="55"/>
      <c r="AE103" s="55"/>
      <c r="AF103" s="55"/>
      <c r="AG103" s="55"/>
      <c r="AH103" s="55"/>
      <c r="AI103" s="55"/>
      <c r="AJ103" s="55"/>
      <c r="AK103" s="55"/>
      <c r="AL103" s="55"/>
      <c r="AM103" s="55"/>
    </row>
    <row r="104" spans="1:39" ht="17.25" customHeight="1">
      <c r="A104" s="18">
        <v>94</v>
      </c>
      <c r="B104" s="19"/>
      <c r="C104" s="19"/>
      <c r="D104" s="19"/>
      <c r="E104" s="19"/>
      <c r="F104" s="19"/>
      <c r="G104" s="19"/>
      <c r="H104" s="19"/>
      <c r="I104" s="19"/>
      <c r="J104" s="19"/>
      <c r="K104" s="20"/>
      <c r="L104" s="19"/>
      <c r="M104" s="19"/>
      <c r="N104" s="20"/>
      <c r="O104" s="20"/>
      <c r="P104" s="20"/>
      <c r="Q104" s="19"/>
      <c r="R104" s="19"/>
      <c r="S104" s="50"/>
      <c r="T104" s="54">
        <f t="shared" si="18"/>
        <v>1</v>
      </c>
      <c r="U104" s="55">
        <f t="shared" si="10"/>
        <v>0</v>
      </c>
      <c r="V104" s="55">
        <f t="shared" si="11"/>
        <v>0</v>
      </c>
      <c r="W104" s="55">
        <f t="shared" si="12"/>
        <v>0</v>
      </c>
      <c r="X104" s="55">
        <f t="shared" si="13"/>
        <v>0</v>
      </c>
      <c r="Y104" s="55" t="str">
        <f t="shared" si="14"/>
        <v>10</v>
      </c>
      <c r="Z104" s="55" t="str">
        <f t="shared" si="19"/>
        <v>10</v>
      </c>
      <c r="AA104" s="55" t="str">
        <f t="shared" si="15"/>
        <v>1</v>
      </c>
      <c r="AB104" s="61" t="str">
        <f t="shared" si="16"/>
        <v>@</v>
      </c>
      <c r="AC104" s="61" t="str">
        <f t="shared" si="17"/>
        <v>@</v>
      </c>
      <c r="AD104" s="55"/>
      <c r="AE104" s="55"/>
      <c r="AF104" s="55"/>
      <c r="AG104" s="55"/>
      <c r="AH104" s="55"/>
      <c r="AI104" s="55"/>
      <c r="AJ104" s="55"/>
      <c r="AK104" s="55"/>
      <c r="AL104" s="55"/>
      <c r="AM104" s="55"/>
    </row>
    <row r="105" spans="1:39" ht="17.25" customHeight="1">
      <c r="A105" s="12">
        <v>95</v>
      </c>
      <c r="B105" s="16"/>
      <c r="C105" s="16"/>
      <c r="D105" s="16"/>
      <c r="E105" s="16"/>
      <c r="F105" s="21"/>
      <c r="G105" s="16"/>
      <c r="H105" s="16"/>
      <c r="I105" s="16"/>
      <c r="J105" s="16"/>
      <c r="K105" s="17"/>
      <c r="L105" s="16"/>
      <c r="M105" s="16"/>
      <c r="N105" s="17"/>
      <c r="O105" s="17"/>
      <c r="P105" s="17"/>
      <c r="Q105" s="16"/>
      <c r="R105" s="16"/>
      <c r="S105" s="50"/>
      <c r="T105" s="54">
        <f t="shared" si="18"/>
        <v>1</v>
      </c>
      <c r="U105" s="55">
        <f t="shared" si="10"/>
        <v>0</v>
      </c>
      <c r="V105" s="55">
        <f t="shared" si="11"/>
        <v>0</v>
      </c>
      <c r="W105" s="55">
        <f t="shared" si="12"/>
        <v>0</v>
      </c>
      <c r="X105" s="55">
        <f t="shared" si="13"/>
        <v>0</v>
      </c>
      <c r="Y105" s="55" t="str">
        <f t="shared" si="14"/>
        <v>10</v>
      </c>
      <c r="Z105" s="55" t="str">
        <f t="shared" si="19"/>
        <v>10</v>
      </c>
      <c r="AA105" s="55" t="str">
        <f t="shared" si="15"/>
        <v>1</v>
      </c>
      <c r="AB105" s="61" t="str">
        <f t="shared" si="16"/>
        <v>@</v>
      </c>
      <c r="AC105" s="61" t="str">
        <f t="shared" si="17"/>
        <v>@</v>
      </c>
      <c r="AD105" s="55"/>
      <c r="AE105" s="55"/>
      <c r="AF105" s="55"/>
      <c r="AG105" s="55"/>
      <c r="AH105" s="55"/>
      <c r="AI105" s="55"/>
      <c r="AJ105" s="55"/>
      <c r="AK105" s="55"/>
      <c r="AL105" s="55"/>
      <c r="AM105" s="55"/>
    </row>
    <row r="106" spans="1:39" ht="17.25" customHeight="1">
      <c r="A106" s="18">
        <v>96</v>
      </c>
      <c r="B106" s="19"/>
      <c r="C106" s="19"/>
      <c r="D106" s="19"/>
      <c r="E106" s="19"/>
      <c r="F106" s="19"/>
      <c r="G106" s="19"/>
      <c r="H106" s="19"/>
      <c r="I106" s="19"/>
      <c r="J106" s="19"/>
      <c r="K106" s="20"/>
      <c r="L106" s="19"/>
      <c r="M106" s="19"/>
      <c r="N106" s="20"/>
      <c r="O106" s="20"/>
      <c r="P106" s="20"/>
      <c r="Q106" s="19"/>
      <c r="R106" s="19"/>
      <c r="S106" s="50"/>
      <c r="T106" s="54">
        <f t="shared" si="18"/>
        <v>1</v>
      </c>
      <c r="U106" s="55">
        <f t="shared" si="10"/>
        <v>0</v>
      </c>
      <c r="V106" s="55">
        <f t="shared" si="11"/>
        <v>0</v>
      </c>
      <c r="W106" s="55">
        <f t="shared" si="12"/>
        <v>0</v>
      </c>
      <c r="X106" s="55">
        <f t="shared" si="13"/>
        <v>0</v>
      </c>
      <c r="Y106" s="55" t="str">
        <f t="shared" si="14"/>
        <v>10</v>
      </c>
      <c r="Z106" s="55" t="str">
        <f t="shared" si="19"/>
        <v>10</v>
      </c>
      <c r="AA106" s="55" t="str">
        <f t="shared" si="15"/>
        <v>1</v>
      </c>
      <c r="AB106" s="61" t="str">
        <f t="shared" si="16"/>
        <v>@</v>
      </c>
      <c r="AC106" s="61" t="str">
        <f t="shared" si="17"/>
        <v>@</v>
      </c>
      <c r="AD106" s="55"/>
      <c r="AE106" s="55"/>
      <c r="AF106" s="55"/>
      <c r="AG106" s="55"/>
      <c r="AH106" s="55"/>
      <c r="AI106" s="55"/>
      <c r="AJ106" s="55"/>
      <c r="AK106" s="55"/>
      <c r="AL106" s="55"/>
      <c r="AM106" s="55"/>
    </row>
    <row r="107" spans="1:39" ht="17.25" customHeight="1">
      <c r="A107" s="12">
        <v>97</v>
      </c>
      <c r="B107" s="16"/>
      <c r="C107" s="16"/>
      <c r="D107" s="16"/>
      <c r="E107" s="16"/>
      <c r="F107" s="21"/>
      <c r="G107" s="16"/>
      <c r="H107" s="16"/>
      <c r="I107" s="16"/>
      <c r="J107" s="16"/>
      <c r="K107" s="17"/>
      <c r="L107" s="16"/>
      <c r="M107" s="16"/>
      <c r="N107" s="17"/>
      <c r="O107" s="17"/>
      <c r="P107" s="17"/>
      <c r="Q107" s="16"/>
      <c r="R107" s="16"/>
      <c r="S107" s="50"/>
      <c r="T107" s="54">
        <f t="shared" si="18"/>
        <v>1</v>
      </c>
      <c r="U107" s="55">
        <f t="shared" si="10"/>
        <v>0</v>
      </c>
      <c r="V107" s="55">
        <f t="shared" si="11"/>
        <v>0</v>
      </c>
      <c r="W107" s="55">
        <f t="shared" si="12"/>
        <v>0</v>
      </c>
      <c r="X107" s="55">
        <f t="shared" si="13"/>
        <v>0</v>
      </c>
      <c r="Y107" s="55" t="str">
        <f t="shared" si="14"/>
        <v>10</v>
      </c>
      <c r="Z107" s="55" t="str">
        <f t="shared" si="19"/>
        <v>10</v>
      </c>
      <c r="AA107" s="55" t="str">
        <f t="shared" si="15"/>
        <v>1</v>
      </c>
      <c r="AB107" s="61" t="str">
        <f t="shared" si="16"/>
        <v>@</v>
      </c>
      <c r="AC107" s="61" t="str">
        <f t="shared" si="17"/>
        <v>@</v>
      </c>
      <c r="AD107" s="55"/>
      <c r="AE107" s="55"/>
      <c r="AF107" s="55"/>
      <c r="AG107" s="55"/>
      <c r="AH107" s="55"/>
      <c r="AI107" s="55"/>
      <c r="AJ107" s="55"/>
      <c r="AK107" s="55"/>
      <c r="AL107" s="55"/>
      <c r="AM107" s="55"/>
    </row>
    <row r="108" spans="1:39" ht="17.25" customHeight="1">
      <c r="A108" s="18">
        <v>98</v>
      </c>
      <c r="B108" s="19"/>
      <c r="C108" s="19"/>
      <c r="D108" s="19"/>
      <c r="E108" s="19"/>
      <c r="F108" s="19"/>
      <c r="G108" s="19"/>
      <c r="H108" s="19"/>
      <c r="I108" s="19"/>
      <c r="J108" s="19"/>
      <c r="K108" s="20"/>
      <c r="L108" s="19"/>
      <c r="M108" s="19"/>
      <c r="N108" s="20"/>
      <c r="O108" s="20"/>
      <c r="P108" s="20"/>
      <c r="Q108" s="19"/>
      <c r="R108" s="19"/>
      <c r="S108" s="50"/>
      <c r="T108" s="54">
        <f t="shared" si="18"/>
        <v>1</v>
      </c>
      <c r="U108" s="55">
        <f t="shared" si="10"/>
        <v>0</v>
      </c>
      <c r="V108" s="55">
        <f t="shared" si="11"/>
        <v>0</v>
      </c>
      <c r="W108" s="55">
        <f t="shared" si="12"/>
        <v>0</v>
      </c>
      <c r="X108" s="55">
        <f t="shared" si="13"/>
        <v>0</v>
      </c>
      <c r="Y108" s="55" t="str">
        <f t="shared" si="14"/>
        <v>10</v>
      </c>
      <c r="Z108" s="55" t="str">
        <f t="shared" si="19"/>
        <v>10</v>
      </c>
      <c r="AA108" s="55" t="str">
        <f t="shared" si="15"/>
        <v>1</v>
      </c>
      <c r="AB108" s="61" t="str">
        <f t="shared" si="16"/>
        <v>@</v>
      </c>
      <c r="AC108" s="61" t="str">
        <f t="shared" si="17"/>
        <v>@</v>
      </c>
      <c r="AD108" s="55"/>
      <c r="AE108" s="55"/>
      <c r="AF108" s="55"/>
      <c r="AG108" s="55"/>
      <c r="AH108" s="55"/>
      <c r="AI108" s="55"/>
      <c r="AJ108" s="55"/>
      <c r="AK108" s="55"/>
      <c r="AL108" s="55"/>
      <c r="AM108" s="55"/>
    </row>
    <row r="109" spans="1:39" ht="17.25" customHeight="1">
      <c r="A109" s="12">
        <v>99</v>
      </c>
      <c r="B109" s="16"/>
      <c r="C109" s="16"/>
      <c r="D109" s="16"/>
      <c r="E109" s="16"/>
      <c r="F109" s="21"/>
      <c r="G109" s="16"/>
      <c r="H109" s="16"/>
      <c r="I109" s="16"/>
      <c r="J109" s="16"/>
      <c r="K109" s="17"/>
      <c r="L109" s="16"/>
      <c r="M109" s="16"/>
      <c r="N109" s="17"/>
      <c r="O109" s="17"/>
      <c r="P109" s="17"/>
      <c r="Q109" s="16"/>
      <c r="R109" s="16"/>
      <c r="S109" s="50"/>
      <c r="T109" s="54">
        <f t="shared" si="18"/>
        <v>1</v>
      </c>
      <c r="U109" s="55">
        <f t="shared" si="10"/>
        <v>0</v>
      </c>
      <c r="V109" s="55">
        <f t="shared" si="11"/>
        <v>0</v>
      </c>
      <c r="W109" s="55">
        <f t="shared" si="12"/>
        <v>0</v>
      </c>
      <c r="X109" s="55">
        <f t="shared" si="13"/>
        <v>0</v>
      </c>
      <c r="Y109" s="55" t="str">
        <f t="shared" si="14"/>
        <v>10</v>
      </c>
      <c r="Z109" s="55" t="str">
        <f t="shared" si="19"/>
        <v>10</v>
      </c>
      <c r="AA109" s="55" t="str">
        <f t="shared" si="15"/>
        <v>1</v>
      </c>
      <c r="AB109" s="61" t="str">
        <f t="shared" si="16"/>
        <v>@</v>
      </c>
      <c r="AC109" s="61" t="str">
        <f t="shared" si="17"/>
        <v>@</v>
      </c>
      <c r="AD109" s="55"/>
      <c r="AE109" s="55"/>
      <c r="AF109" s="55"/>
      <c r="AG109" s="55"/>
      <c r="AH109" s="55"/>
      <c r="AI109" s="55"/>
      <c r="AJ109" s="55"/>
      <c r="AK109" s="55"/>
      <c r="AL109" s="55"/>
      <c r="AM109" s="55"/>
    </row>
    <row r="110" spans="1:39" ht="17.25" customHeight="1">
      <c r="A110" s="18">
        <v>100</v>
      </c>
      <c r="B110" s="19"/>
      <c r="C110" s="19"/>
      <c r="D110" s="19"/>
      <c r="E110" s="19"/>
      <c r="F110" s="19"/>
      <c r="G110" s="19"/>
      <c r="H110" s="19"/>
      <c r="I110" s="19"/>
      <c r="J110" s="19"/>
      <c r="K110" s="20"/>
      <c r="L110" s="19"/>
      <c r="M110" s="19"/>
      <c r="N110" s="20"/>
      <c r="O110" s="20"/>
      <c r="P110" s="20"/>
      <c r="Q110" s="19"/>
      <c r="R110" s="19"/>
      <c r="S110" s="50"/>
      <c r="T110" s="54">
        <f t="shared" si="18"/>
        <v>1</v>
      </c>
      <c r="U110" s="55">
        <f t="shared" si="10"/>
        <v>0</v>
      </c>
      <c r="V110" s="55">
        <f t="shared" si="11"/>
        <v>0</v>
      </c>
      <c r="W110" s="55">
        <f t="shared" si="12"/>
        <v>0</v>
      </c>
      <c r="X110" s="55">
        <f t="shared" si="13"/>
        <v>0</v>
      </c>
      <c r="Y110" s="55" t="str">
        <f t="shared" si="14"/>
        <v>10</v>
      </c>
      <c r="Z110" s="55" t="str">
        <f t="shared" si="19"/>
        <v>10</v>
      </c>
      <c r="AA110" s="55" t="str">
        <f t="shared" si="15"/>
        <v>1</v>
      </c>
      <c r="AB110" s="61" t="str">
        <f t="shared" si="16"/>
        <v>@</v>
      </c>
      <c r="AC110" s="61" t="str">
        <f t="shared" si="17"/>
        <v>@</v>
      </c>
      <c r="AD110" s="55"/>
      <c r="AE110" s="55"/>
      <c r="AF110" s="55"/>
      <c r="AG110" s="55"/>
      <c r="AH110" s="55"/>
      <c r="AI110" s="55"/>
      <c r="AJ110" s="55"/>
      <c r="AK110" s="55"/>
      <c r="AL110" s="55"/>
      <c r="AM110" s="55"/>
    </row>
    <row r="111" spans="1:39" ht="17.25" customHeight="1">
      <c r="A111" s="12">
        <v>101</v>
      </c>
      <c r="B111" s="16"/>
      <c r="C111" s="16"/>
      <c r="D111" s="16"/>
      <c r="E111" s="16"/>
      <c r="F111" s="21"/>
      <c r="G111" s="16"/>
      <c r="H111" s="16"/>
      <c r="I111" s="16"/>
      <c r="J111" s="16"/>
      <c r="K111" s="17"/>
      <c r="L111" s="16"/>
      <c r="M111" s="16"/>
      <c r="N111" s="17"/>
      <c r="O111" s="17"/>
      <c r="P111" s="17"/>
      <c r="Q111" s="16"/>
      <c r="R111" s="16"/>
      <c r="S111" s="50"/>
      <c r="T111" s="54">
        <f t="shared" si="18"/>
        <v>1</v>
      </c>
      <c r="U111" s="55">
        <f t="shared" si="10"/>
        <v>0</v>
      </c>
      <c r="V111" s="55">
        <f t="shared" si="11"/>
        <v>0</v>
      </c>
      <c r="W111" s="55">
        <f t="shared" si="12"/>
        <v>0</v>
      </c>
      <c r="X111" s="55">
        <f t="shared" si="13"/>
        <v>0</v>
      </c>
      <c r="Y111" s="55" t="str">
        <f t="shared" si="14"/>
        <v>10</v>
      </c>
      <c r="Z111" s="55" t="str">
        <f t="shared" si="19"/>
        <v>10</v>
      </c>
      <c r="AA111" s="55" t="str">
        <f t="shared" si="15"/>
        <v>1</v>
      </c>
      <c r="AB111" s="61" t="str">
        <f t="shared" si="16"/>
        <v>@</v>
      </c>
      <c r="AC111" s="61" t="str">
        <f t="shared" si="17"/>
        <v>@</v>
      </c>
      <c r="AD111" s="55"/>
      <c r="AE111" s="55"/>
      <c r="AF111" s="55"/>
      <c r="AG111" s="55"/>
      <c r="AH111" s="55"/>
      <c r="AI111" s="55"/>
      <c r="AJ111" s="55"/>
      <c r="AK111" s="55"/>
      <c r="AL111" s="55"/>
      <c r="AM111" s="55"/>
    </row>
    <row r="112" spans="1:39" ht="17.25" customHeight="1">
      <c r="A112" s="18">
        <v>102</v>
      </c>
      <c r="B112" s="19"/>
      <c r="C112" s="19"/>
      <c r="D112" s="19"/>
      <c r="E112" s="19"/>
      <c r="F112" s="19"/>
      <c r="G112" s="19"/>
      <c r="H112" s="19"/>
      <c r="I112" s="19"/>
      <c r="J112" s="19"/>
      <c r="K112" s="20"/>
      <c r="L112" s="19"/>
      <c r="M112" s="19"/>
      <c r="N112" s="20"/>
      <c r="O112" s="20"/>
      <c r="P112" s="20"/>
      <c r="Q112" s="19"/>
      <c r="R112" s="19"/>
      <c r="S112" s="50"/>
      <c r="T112" s="54">
        <f t="shared" si="18"/>
        <v>1</v>
      </c>
      <c r="U112" s="55">
        <f t="shared" si="10"/>
        <v>0</v>
      </c>
      <c r="V112" s="55">
        <f t="shared" si="11"/>
        <v>0</v>
      </c>
      <c r="W112" s="55">
        <f t="shared" si="12"/>
        <v>0</v>
      </c>
      <c r="X112" s="55">
        <f t="shared" si="13"/>
        <v>0</v>
      </c>
      <c r="Y112" s="55" t="str">
        <f t="shared" si="14"/>
        <v>10</v>
      </c>
      <c r="Z112" s="55" t="str">
        <f t="shared" si="19"/>
        <v>10</v>
      </c>
      <c r="AA112" s="55" t="str">
        <f t="shared" si="15"/>
        <v>1</v>
      </c>
      <c r="AB112" s="61" t="str">
        <f t="shared" si="16"/>
        <v>@</v>
      </c>
      <c r="AC112" s="61" t="str">
        <f t="shared" si="17"/>
        <v>@</v>
      </c>
      <c r="AD112" s="55"/>
      <c r="AE112" s="55"/>
      <c r="AF112" s="55"/>
      <c r="AG112" s="55"/>
      <c r="AH112" s="55"/>
      <c r="AI112" s="55"/>
      <c r="AJ112" s="55"/>
      <c r="AK112" s="55"/>
      <c r="AL112" s="55"/>
      <c r="AM112" s="55"/>
    </row>
    <row r="113" spans="1:39" ht="17.25" customHeight="1">
      <c r="A113" s="12">
        <v>103</v>
      </c>
      <c r="B113" s="16"/>
      <c r="C113" s="16"/>
      <c r="D113" s="16"/>
      <c r="E113" s="16"/>
      <c r="F113" s="21"/>
      <c r="G113" s="16"/>
      <c r="H113" s="16"/>
      <c r="I113" s="16"/>
      <c r="J113" s="16"/>
      <c r="K113" s="17"/>
      <c r="L113" s="16"/>
      <c r="M113" s="16"/>
      <c r="N113" s="17"/>
      <c r="O113" s="17"/>
      <c r="P113" s="17"/>
      <c r="Q113" s="16"/>
      <c r="R113" s="16"/>
      <c r="S113" s="50"/>
      <c r="T113" s="54">
        <f t="shared" si="18"/>
        <v>1</v>
      </c>
      <c r="U113" s="55">
        <f t="shared" si="10"/>
        <v>0</v>
      </c>
      <c r="V113" s="55">
        <f t="shared" si="11"/>
        <v>0</v>
      </c>
      <c r="W113" s="55">
        <f t="shared" si="12"/>
        <v>0</v>
      </c>
      <c r="X113" s="55">
        <f t="shared" si="13"/>
        <v>0</v>
      </c>
      <c r="Y113" s="55" t="str">
        <f t="shared" si="14"/>
        <v>10</v>
      </c>
      <c r="Z113" s="55" t="str">
        <f t="shared" si="19"/>
        <v>10</v>
      </c>
      <c r="AA113" s="55" t="str">
        <f t="shared" si="15"/>
        <v>1</v>
      </c>
      <c r="AB113" s="61" t="str">
        <f t="shared" si="16"/>
        <v>@</v>
      </c>
      <c r="AC113" s="61" t="str">
        <f t="shared" si="17"/>
        <v>@</v>
      </c>
      <c r="AD113" s="55"/>
      <c r="AE113" s="55"/>
      <c r="AF113" s="55"/>
      <c r="AG113" s="55"/>
      <c r="AH113" s="55"/>
      <c r="AI113" s="55"/>
      <c r="AJ113" s="55"/>
      <c r="AK113" s="55"/>
      <c r="AL113" s="55"/>
      <c r="AM113" s="55"/>
    </row>
    <row r="114" spans="1:39" ht="17.25" customHeight="1">
      <c r="A114" s="18">
        <v>104</v>
      </c>
      <c r="B114" s="19"/>
      <c r="C114" s="19"/>
      <c r="D114" s="19"/>
      <c r="E114" s="19"/>
      <c r="F114" s="19"/>
      <c r="G114" s="19"/>
      <c r="H114" s="19"/>
      <c r="I114" s="19"/>
      <c r="J114" s="19"/>
      <c r="K114" s="20"/>
      <c r="L114" s="19"/>
      <c r="M114" s="19"/>
      <c r="N114" s="20"/>
      <c r="O114" s="20"/>
      <c r="P114" s="20"/>
      <c r="Q114" s="19"/>
      <c r="R114" s="19"/>
      <c r="S114" s="50"/>
      <c r="T114" s="54">
        <f t="shared" si="18"/>
        <v>1</v>
      </c>
      <c r="U114" s="55">
        <f t="shared" si="10"/>
        <v>0</v>
      </c>
      <c r="V114" s="55">
        <f t="shared" si="11"/>
        <v>0</v>
      </c>
      <c r="W114" s="55">
        <f t="shared" si="12"/>
        <v>0</v>
      </c>
      <c r="X114" s="55">
        <f t="shared" si="13"/>
        <v>0</v>
      </c>
      <c r="Y114" s="55" t="str">
        <f t="shared" si="14"/>
        <v>10</v>
      </c>
      <c r="Z114" s="55" t="str">
        <f t="shared" si="19"/>
        <v>10</v>
      </c>
      <c r="AA114" s="55" t="str">
        <f t="shared" si="15"/>
        <v>1</v>
      </c>
      <c r="AB114" s="61" t="str">
        <f t="shared" si="16"/>
        <v>@</v>
      </c>
      <c r="AC114" s="61" t="str">
        <f t="shared" si="17"/>
        <v>@</v>
      </c>
      <c r="AD114" s="55"/>
      <c r="AE114" s="55"/>
      <c r="AF114" s="55"/>
      <c r="AG114" s="55"/>
      <c r="AH114" s="55"/>
      <c r="AI114" s="55"/>
      <c r="AJ114" s="55"/>
      <c r="AK114" s="55"/>
      <c r="AL114" s="55"/>
      <c r="AM114" s="55"/>
    </row>
    <row r="115" spans="1:39" ht="17.25" customHeight="1">
      <c r="A115" s="12">
        <v>105</v>
      </c>
      <c r="B115" s="16"/>
      <c r="C115" s="16"/>
      <c r="D115" s="16"/>
      <c r="E115" s="16"/>
      <c r="F115" s="21"/>
      <c r="G115" s="16"/>
      <c r="H115" s="16"/>
      <c r="I115" s="16"/>
      <c r="J115" s="16"/>
      <c r="K115" s="17"/>
      <c r="L115" s="16"/>
      <c r="M115" s="16"/>
      <c r="N115" s="17"/>
      <c r="O115" s="17"/>
      <c r="P115" s="17"/>
      <c r="Q115" s="16"/>
      <c r="R115" s="16"/>
      <c r="S115" s="50"/>
      <c r="T115" s="54">
        <f t="shared" si="18"/>
        <v>1</v>
      </c>
      <c r="U115" s="55">
        <f t="shared" si="10"/>
        <v>0</v>
      </c>
      <c r="V115" s="55">
        <f t="shared" si="11"/>
        <v>0</v>
      </c>
      <c r="W115" s="55">
        <f t="shared" si="12"/>
        <v>0</v>
      </c>
      <c r="X115" s="55">
        <f t="shared" si="13"/>
        <v>0</v>
      </c>
      <c r="Y115" s="55" t="str">
        <f t="shared" si="14"/>
        <v>10</v>
      </c>
      <c r="Z115" s="55" t="str">
        <f t="shared" si="19"/>
        <v>10</v>
      </c>
      <c r="AA115" s="55" t="str">
        <f t="shared" si="15"/>
        <v>1</v>
      </c>
      <c r="AB115" s="61" t="str">
        <f t="shared" si="16"/>
        <v>@</v>
      </c>
      <c r="AC115" s="61" t="str">
        <f t="shared" si="17"/>
        <v>@</v>
      </c>
      <c r="AD115" s="55"/>
      <c r="AE115" s="55"/>
      <c r="AF115" s="55"/>
      <c r="AG115" s="55"/>
      <c r="AH115" s="55"/>
      <c r="AI115" s="55"/>
      <c r="AJ115" s="55"/>
      <c r="AK115" s="55"/>
      <c r="AL115" s="55"/>
      <c r="AM115" s="55"/>
    </row>
    <row r="116" spans="1:39" ht="17.25" customHeight="1">
      <c r="A116" s="18">
        <v>106</v>
      </c>
      <c r="B116" s="19"/>
      <c r="C116" s="19"/>
      <c r="D116" s="19"/>
      <c r="E116" s="19"/>
      <c r="F116" s="19"/>
      <c r="G116" s="19"/>
      <c r="H116" s="19"/>
      <c r="I116" s="19"/>
      <c r="J116" s="19"/>
      <c r="K116" s="20"/>
      <c r="L116" s="19"/>
      <c r="M116" s="19"/>
      <c r="N116" s="20"/>
      <c r="O116" s="20"/>
      <c r="P116" s="20"/>
      <c r="Q116" s="19"/>
      <c r="R116" s="19"/>
      <c r="S116" s="50"/>
      <c r="T116" s="54">
        <f t="shared" si="18"/>
        <v>1</v>
      </c>
      <c r="U116" s="55">
        <f t="shared" si="10"/>
        <v>0</v>
      </c>
      <c r="V116" s="55">
        <f t="shared" si="11"/>
        <v>0</v>
      </c>
      <c r="W116" s="55">
        <f t="shared" si="12"/>
        <v>0</v>
      </c>
      <c r="X116" s="55">
        <f t="shared" si="13"/>
        <v>0</v>
      </c>
      <c r="Y116" s="55" t="str">
        <f t="shared" si="14"/>
        <v>10</v>
      </c>
      <c r="Z116" s="55" t="str">
        <f t="shared" si="19"/>
        <v>10</v>
      </c>
      <c r="AA116" s="55" t="str">
        <f t="shared" si="15"/>
        <v>1</v>
      </c>
      <c r="AB116" s="61" t="str">
        <f t="shared" si="16"/>
        <v>@</v>
      </c>
      <c r="AC116" s="61" t="str">
        <f t="shared" si="17"/>
        <v>@</v>
      </c>
      <c r="AD116" s="55"/>
      <c r="AE116" s="55"/>
      <c r="AF116" s="55"/>
      <c r="AG116" s="55"/>
      <c r="AH116" s="55"/>
      <c r="AI116" s="55"/>
      <c r="AJ116" s="55"/>
      <c r="AK116" s="55"/>
      <c r="AL116" s="55"/>
      <c r="AM116" s="55"/>
    </row>
    <row r="117" spans="1:39" ht="17.25" customHeight="1">
      <c r="A117" s="12">
        <v>107</v>
      </c>
      <c r="B117" s="16"/>
      <c r="C117" s="16"/>
      <c r="D117" s="16"/>
      <c r="E117" s="16"/>
      <c r="F117" s="21"/>
      <c r="G117" s="16"/>
      <c r="H117" s="16"/>
      <c r="I117" s="16"/>
      <c r="J117" s="16"/>
      <c r="K117" s="17"/>
      <c r="L117" s="16"/>
      <c r="M117" s="16"/>
      <c r="N117" s="17"/>
      <c r="O117" s="17"/>
      <c r="P117" s="17"/>
      <c r="Q117" s="16"/>
      <c r="R117" s="16"/>
      <c r="S117" s="50"/>
      <c r="T117" s="54">
        <f t="shared" si="18"/>
        <v>1</v>
      </c>
      <c r="U117" s="55">
        <f t="shared" si="10"/>
        <v>0</v>
      </c>
      <c r="V117" s="55">
        <f t="shared" si="11"/>
        <v>0</v>
      </c>
      <c r="W117" s="55">
        <f t="shared" si="12"/>
        <v>0</v>
      </c>
      <c r="X117" s="55">
        <f t="shared" si="13"/>
        <v>0</v>
      </c>
      <c r="Y117" s="55" t="str">
        <f t="shared" si="14"/>
        <v>10</v>
      </c>
      <c r="Z117" s="55" t="str">
        <f t="shared" si="19"/>
        <v>10</v>
      </c>
      <c r="AA117" s="55" t="str">
        <f t="shared" si="15"/>
        <v>1</v>
      </c>
      <c r="AB117" s="61" t="str">
        <f t="shared" si="16"/>
        <v>@</v>
      </c>
      <c r="AC117" s="61" t="str">
        <f t="shared" si="17"/>
        <v>@</v>
      </c>
      <c r="AD117" s="55"/>
      <c r="AE117" s="55"/>
      <c r="AF117" s="55"/>
      <c r="AG117" s="55"/>
      <c r="AH117" s="55"/>
      <c r="AI117" s="55"/>
      <c r="AJ117" s="55"/>
      <c r="AK117" s="55"/>
      <c r="AL117" s="55"/>
      <c r="AM117" s="55"/>
    </row>
    <row r="118" spans="1:39" ht="17.25" customHeight="1">
      <c r="A118" s="18">
        <v>108</v>
      </c>
      <c r="B118" s="19"/>
      <c r="C118" s="19"/>
      <c r="D118" s="19"/>
      <c r="E118" s="19"/>
      <c r="F118" s="19"/>
      <c r="G118" s="19"/>
      <c r="H118" s="19"/>
      <c r="I118" s="19"/>
      <c r="J118" s="19"/>
      <c r="K118" s="20"/>
      <c r="L118" s="19"/>
      <c r="M118" s="19"/>
      <c r="N118" s="20"/>
      <c r="O118" s="20"/>
      <c r="P118" s="20"/>
      <c r="Q118" s="19"/>
      <c r="R118" s="19"/>
      <c r="S118" s="50"/>
      <c r="T118" s="54">
        <f t="shared" si="18"/>
        <v>1</v>
      </c>
      <c r="U118" s="55">
        <f t="shared" si="10"/>
        <v>0</v>
      </c>
      <c r="V118" s="55">
        <f t="shared" si="11"/>
        <v>0</v>
      </c>
      <c r="W118" s="55">
        <f t="shared" si="12"/>
        <v>0</v>
      </c>
      <c r="X118" s="55">
        <f t="shared" si="13"/>
        <v>0</v>
      </c>
      <c r="Y118" s="55" t="str">
        <f t="shared" si="14"/>
        <v>10</v>
      </c>
      <c r="Z118" s="55" t="str">
        <f t="shared" si="19"/>
        <v>10</v>
      </c>
      <c r="AA118" s="55" t="str">
        <f t="shared" si="15"/>
        <v>1</v>
      </c>
      <c r="AB118" s="61" t="str">
        <f t="shared" si="16"/>
        <v>@</v>
      </c>
      <c r="AC118" s="61" t="str">
        <f t="shared" si="17"/>
        <v>@</v>
      </c>
      <c r="AD118" s="55"/>
      <c r="AE118" s="55"/>
      <c r="AF118" s="55"/>
      <c r="AG118" s="55"/>
      <c r="AH118" s="55"/>
      <c r="AI118" s="55"/>
      <c r="AJ118" s="55"/>
      <c r="AK118" s="55"/>
      <c r="AL118" s="55"/>
      <c r="AM118" s="55"/>
    </row>
    <row r="119" spans="1:39" ht="17.25" customHeight="1">
      <c r="A119" s="12">
        <v>109</v>
      </c>
      <c r="B119" s="16"/>
      <c r="C119" s="16"/>
      <c r="D119" s="16"/>
      <c r="E119" s="16"/>
      <c r="F119" s="21"/>
      <c r="G119" s="16"/>
      <c r="H119" s="16"/>
      <c r="I119" s="16"/>
      <c r="J119" s="16"/>
      <c r="K119" s="17"/>
      <c r="L119" s="16"/>
      <c r="M119" s="16"/>
      <c r="N119" s="17"/>
      <c r="O119" s="17"/>
      <c r="P119" s="17"/>
      <c r="Q119" s="16"/>
      <c r="R119" s="16"/>
      <c r="S119" s="50"/>
      <c r="T119" s="54">
        <f t="shared" si="18"/>
        <v>1</v>
      </c>
      <c r="U119" s="55">
        <f t="shared" si="10"/>
        <v>0</v>
      </c>
      <c r="V119" s="55">
        <f t="shared" si="11"/>
        <v>0</v>
      </c>
      <c r="W119" s="55">
        <f t="shared" si="12"/>
        <v>0</v>
      </c>
      <c r="X119" s="55">
        <f t="shared" si="13"/>
        <v>0</v>
      </c>
      <c r="Y119" s="55" t="str">
        <f t="shared" si="14"/>
        <v>10</v>
      </c>
      <c r="Z119" s="55" t="str">
        <f t="shared" si="19"/>
        <v>10</v>
      </c>
      <c r="AA119" s="55" t="str">
        <f t="shared" si="15"/>
        <v>1</v>
      </c>
      <c r="AB119" s="61" t="str">
        <f t="shared" si="16"/>
        <v>@</v>
      </c>
      <c r="AC119" s="61" t="str">
        <f t="shared" si="17"/>
        <v>@</v>
      </c>
      <c r="AD119" s="55"/>
      <c r="AE119" s="55"/>
      <c r="AF119" s="55"/>
      <c r="AG119" s="55"/>
      <c r="AH119" s="55"/>
      <c r="AI119" s="55"/>
      <c r="AJ119" s="55"/>
      <c r="AK119" s="55"/>
      <c r="AL119" s="55"/>
      <c r="AM119" s="55"/>
    </row>
    <row r="120" spans="1:39" ht="17.25" customHeight="1">
      <c r="A120" s="18">
        <v>110</v>
      </c>
      <c r="B120" s="19"/>
      <c r="C120" s="19"/>
      <c r="D120" s="19"/>
      <c r="E120" s="19"/>
      <c r="F120" s="19"/>
      <c r="G120" s="19"/>
      <c r="H120" s="19"/>
      <c r="I120" s="19"/>
      <c r="J120" s="19"/>
      <c r="K120" s="20"/>
      <c r="L120" s="19"/>
      <c r="M120" s="19"/>
      <c r="N120" s="20"/>
      <c r="O120" s="20"/>
      <c r="P120" s="20"/>
      <c r="Q120" s="19"/>
      <c r="R120" s="19"/>
      <c r="S120" s="50"/>
      <c r="T120" s="54">
        <f t="shared" si="18"/>
        <v>1</v>
      </c>
      <c r="U120" s="55">
        <f t="shared" si="10"/>
        <v>0</v>
      </c>
      <c r="V120" s="55">
        <f t="shared" si="11"/>
        <v>0</v>
      </c>
      <c r="W120" s="55">
        <f t="shared" si="12"/>
        <v>0</v>
      </c>
      <c r="X120" s="55">
        <f t="shared" si="13"/>
        <v>0</v>
      </c>
      <c r="Y120" s="55" t="str">
        <f t="shared" si="14"/>
        <v>10</v>
      </c>
      <c r="Z120" s="55" t="str">
        <f t="shared" si="19"/>
        <v>10</v>
      </c>
      <c r="AA120" s="55" t="str">
        <f t="shared" si="15"/>
        <v>1</v>
      </c>
      <c r="AB120" s="61" t="str">
        <f t="shared" si="16"/>
        <v>@</v>
      </c>
      <c r="AC120" s="61" t="str">
        <f t="shared" si="17"/>
        <v>@</v>
      </c>
      <c r="AD120" s="55"/>
      <c r="AE120" s="55"/>
      <c r="AF120" s="55"/>
      <c r="AG120" s="55"/>
      <c r="AH120" s="55"/>
      <c r="AI120" s="55"/>
      <c r="AJ120" s="55"/>
      <c r="AK120" s="55"/>
      <c r="AL120" s="55"/>
      <c r="AM120" s="55"/>
    </row>
    <row r="121" spans="1:39" ht="17.25" customHeight="1">
      <c r="A121" s="12">
        <v>111</v>
      </c>
      <c r="B121" s="16"/>
      <c r="C121" s="16"/>
      <c r="D121" s="16"/>
      <c r="E121" s="16"/>
      <c r="F121" s="21"/>
      <c r="G121" s="16"/>
      <c r="H121" s="16"/>
      <c r="I121" s="16"/>
      <c r="J121" s="16"/>
      <c r="K121" s="17"/>
      <c r="L121" s="16"/>
      <c r="M121" s="16"/>
      <c r="N121" s="17"/>
      <c r="O121" s="17"/>
      <c r="P121" s="17"/>
      <c r="Q121" s="16"/>
      <c r="R121" s="16"/>
      <c r="S121" s="50"/>
      <c r="T121" s="54">
        <f t="shared" si="18"/>
        <v>1</v>
      </c>
      <c r="U121" s="55">
        <f t="shared" si="10"/>
        <v>0</v>
      </c>
      <c r="V121" s="55">
        <f t="shared" si="11"/>
        <v>0</v>
      </c>
      <c r="W121" s="55">
        <f t="shared" si="12"/>
        <v>0</v>
      </c>
      <c r="X121" s="55">
        <f t="shared" si="13"/>
        <v>0</v>
      </c>
      <c r="Y121" s="55" t="str">
        <f t="shared" si="14"/>
        <v>10</v>
      </c>
      <c r="Z121" s="55" t="str">
        <f t="shared" si="19"/>
        <v>10</v>
      </c>
      <c r="AA121" s="55" t="str">
        <f t="shared" si="15"/>
        <v>1</v>
      </c>
      <c r="AB121" s="61" t="str">
        <f t="shared" si="16"/>
        <v>@</v>
      </c>
      <c r="AC121" s="61" t="str">
        <f t="shared" si="17"/>
        <v>@</v>
      </c>
      <c r="AD121" s="55"/>
      <c r="AE121" s="55"/>
      <c r="AF121" s="55"/>
      <c r="AG121" s="55"/>
      <c r="AH121" s="55"/>
      <c r="AI121" s="55"/>
      <c r="AJ121" s="55"/>
      <c r="AK121" s="55"/>
      <c r="AL121" s="55"/>
      <c r="AM121" s="55"/>
    </row>
    <row r="122" spans="1:39" ht="17.25" customHeight="1">
      <c r="A122" s="18">
        <v>112</v>
      </c>
      <c r="B122" s="19"/>
      <c r="C122" s="19"/>
      <c r="D122" s="19"/>
      <c r="E122" s="19"/>
      <c r="F122" s="19"/>
      <c r="G122" s="19"/>
      <c r="H122" s="19"/>
      <c r="I122" s="19"/>
      <c r="J122" s="19"/>
      <c r="K122" s="20"/>
      <c r="L122" s="19"/>
      <c r="M122" s="19"/>
      <c r="N122" s="20"/>
      <c r="O122" s="20"/>
      <c r="P122" s="20"/>
      <c r="Q122" s="19"/>
      <c r="R122" s="19"/>
      <c r="S122" s="50"/>
      <c r="T122" s="54">
        <f t="shared" si="18"/>
        <v>1</v>
      </c>
      <c r="U122" s="55">
        <f t="shared" si="10"/>
        <v>0</v>
      </c>
      <c r="V122" s="55">
        <f t="shared" si="11"/>
        <v>0</v>
      </c>
      <c r="W122" s="55">
        <f t="shared" si="12"/>
        <v>0</v>
      </c>
      <c r="X122" s="55">
        <f t="shared" si="13"/>
        <v>0</v>
      </c>
      <c r="Y122" s="55" t="str">
        <f t="shared" si="14"/>
        <v>10</v>
      </c>
      <c r="Z122" s="55" t="str">
        <f t="shared" si="19"/>
        <v>10</v>
      </c>
      <c r="AA122" s="55" t="str">
        <f t="shared" si="15"/>
        <v>1</v>
      </c>
      <c r="AB122" s="61" t="str">
        <f t="shared" si="16"/>
        <v>@</v>
      </c>
      <c r="AC122" s="61" t="str">
        <f t="shared" si="17"/>
        <v>@</v>
      </c>
      <c r="AD122" s="55"/>
      <c r="AE122" s="55"/>
      <c r="AF122" s="55"/>
      <c r="AG122" s="55"/>
      <c r="AH122" s="55"/>
      <c r="AI122" s="55"/>
      <c r="AJ122" s="55"/>
      <c r="AK122" s="55"/>
      <c r="AL122" s="55"/>
      <c r="AM122" s="55"/>
    </row>
    <row r="123" spans="1:39" ht="17.25" customHeight="1">
      <c r="A123" s="12">
        <v>113</v>
      </c>
      <c r="B123" s="16"/>
      <c r="C123" s="16"/>
      <c r="D123" s="16"/>
      <c r="E123" s="16"/>
      <c r="F123" s="21"/>
      <c r="G123" s="16"/>
      <c r="H123" s="16"/>
      <c r="I123" s="16"/>
      <c r="J123" s="16"/>
      <c r="K123" s="17"/>
      <c r="L123" s="16"/>
      <c r="M123" s="16"/>
      <c r="N123" s="17"/>
      <c r="O123" s="17"/>
      <c r="P123" s="17"/>
      <c r="Q123" s="16"/>
      <c r="R123" s="16"/>
      <c r="S123" s="50"/>
      <c r="T123" s="54">
        <f t="shared" si="18"/>
        <v>1</v>
      </c>
      <c r="U123" s="55">
        <f t="shared" si="10"/>
        <v>0</v>
      </c>
      <c r="V123" s="55">
        <f t="shared" si="11"/>
        <v>0</v>
      </c>
      <c r="W123" s="55">
        <f t="shared" si="12"/>
        <v>0</v>
      </c>
      <c r="X123" s="55">
        <f t="shared" si="13"/>
        <v>0</v>
      </c>
      <c r="Y123" s="55" t="str">
        <f t="shared" si="14"/>
        <v>10</v>
      </c>
      <c r="Z123" s="55" t="str">
        <f t="shared" si="19"/>
        <v>10</v>
      </c>
      <c r="AA123" s="55" t="str">
        <f t="shared" si="15"/>
        <v>1</v>
      </c>
      <c r="AB123" s="61" t="str">
        <f t="shared" si="16"/>
        <v>@</v>
      </c>
      <c r="AC123" s="61" t="str">
        <f t="shared" si="17"/>
        <v>@</v>
      </c>
      <c r="AD123" s="55"/>
      <c r="AE123" s="55"/>
      <c r="AF123" s="55"/>
      <c r="AG123" s="55"/>
      <c r="AH123" s="55"/>
      <c r="AI123" s="55"/>
      <c r="AJ123" s="55"/>
      <c r="AK123" s="55"/>
      <c r="AL123" s="55"/>
      <c r="AM123" s="55"/>
    </row>
    <row r="124" spans="1:39" ht="17.25" customHeight="1">
      <c r="A124" s="18">
        <v>114</v>
      </c>
      <c r="B124" s="19"/>
      <c r="C124" s="19"/>
      <c r="D124" s="19"/>
      <c r="E124" s="19"/>
      <c r="F124" s="19"/>
      <c r="G124" s="19"/>
      <c r="H124" s="19"/>
      <c r="I124" s="19"/>
      <c r="J124" s="19"/>
      <c r="K124" s="20"/>
      <c r="L124" s="19"/>
      <c r="M124" s="19"/>
      <c r="N124" s="20"/>
      <c r="O124" s="20"/>
      <c r="P124" s="20"/>
      <c r="Q124" s="19"/>
      <c r="R124" s="19"/>
      <c r="S124" s="50"/>
      <c r="T124" s="54">
        <f t="shared" si="18"/>
        <v>1</v>
      </c>
      <c r="U124" s="55">
        <f t="shared" si="10"/>
        <v>0</v>
      </c>
      <c r="V124" s="55">
        <f t="shared" si="11"/>
        <v>0</v>
      </c>
      <c r="W124" s="55">
        <f t="shared" si="12"/>
        <v>0</v>
      </c>
      <c r="X124" s="55">
        <f t="shared" si="13"/>
        <v>0</v>
      </c>
      <c r="Y124" s="55" t="str">
        <f t="shared" si="14"/>
        <v>10</v>
      </c>
      <c r="Z124" s="55" t="str">
        <f t="shared" si="19"/>
        <v>10</v>
      </c>
      <c r="AA124" s="55" t="str">
        <f t="shared" si="15"/>
        <v>1</v>
      </c>
      <c r="AB124" s="61" t="str">
        <f t="shared" si="16"/>
        <v>@</v>
      </c>
      <c r="AC124" s="61" t="str">
        <f t="shared" si="17"/>
        <v>@</v>
      </c>
      <c r="AD124" s="55"/>
      <c r="AE124" s="55"/>
      <c r="AF124" s="55"/>
      <c r="AG124" s="55"/>
      <c r="AH124" s="55"/>
      <c r="AI124" s="55"/>
      <c r="AJ124" s="55"/>
      <c r="AK124" s="55"/>
      <c r="AL124" s="55"/>
      <c r="AM124" s="55"/>
    </row>
    <row r="125" spans="1:39" ht="17.25" customHeight="1">
      <c r="A125" s="12">
        <v>115</v>
      </c>
      <c r="B125" s="16"/>
      <c r="C125" s="16"/>
      <c r="D125" s="16"/>
      <c r="E125" s="16"/>
      <c r="F125" s="21"/>
      <c r="G125" s="16"/>
      <c r="H125" s="16"/>
      <c r="I125" s="16"/>
      <c r="J125" s="16"/>
      <c r="K125" s="17"/>
      <c r="L125" s="16"/>
      <c r="M125" s="16"/>
      <c r="N125" s="17"/>
      <c r="O125" s="17"/>
      <c r="P125" s="17"/>
      <c r="Q125" s="16"/>
      <c r="R125" s="16"/>
      <c r="S125" s="50"/>
      <c r="T125" s="54">
        <f t="shared" si="18"/>
        <v>1</v>
      </c>
      <c r="U125" s="55">
        <f t="shared" si="10"/>
        <v>0</v>
      </c>
      <c r="V125" s="55">
        <f t="shared" si="11"/>
        <v>0</v>
      </c>
      <c r="W125" s="55">
        <f t="shared" si="12"/>
        <v>0</v>
      </c>
      <c r="X125" s="55">
        <f t="shared" si="13"/>
        <v>0</v>
      </c>
      <c r="Y125" s="55" t="str">
        <f t="shared" si="14"/>
        <v>10</v>
      </c>
      <c r="Z125" s="55" t="str">
        <f t="shared" si="19"/>
        <v>10</v>
      </c>
      <c r="AA125" s="55" t="str">
        <f t="shared" si="15"/>
        <v>1</v>
      </c>
      <c r="AB125" s="61" t="str">
        <f t="shared" si="16"/>
        <v>@</v>
      </c>
      <c r="AC125" s="61" t="str">
        <f t="shared" si="17"/>
        <v>@</v>
      </c>
      <c r="AD125" s="55"/>
      <c r="AE125" s="55"/>
      <c r="AF125" s="55"/>
      <c r="AG125" s="55"/>
      <c r="AH125" s="55"/>
      <c r="AI125" s="55"/>
      <c r="AJ125" s="55"/>
      <c r="AK125" s="55"/>
      <c r="AL125" s="55"/>
      <c r="AM125" s="55"/>
    </row>
    <row r="126" spans="1:39" ht="17.25" customHeight="1">
      <c r="A126" s="18">
        <v>116</v>
      </c>
      <c r="B126" s="19"/>
      <c r="C126" s="19"/>
      <c r="D126" s="19"/>
      <c r="E126" s="19"/>
      <c r="F126" s="19"/>
      <c r="G126" s="19"/>
      <c r="H126" s="19"/>
      <c r="I126" s="19"/>
      <c r="J126" s="19"/>
      <c r="K126" s="20"/>
      <c r="L126" s="19"/>
      <c r="M126" s="19"/>
      <c r="N126" s="20"/>
      <c r="O126" s="20"/>
      <c r="P126" s="20"/>
      <c r="Q126" s="19"/>
      <c r="R126" s="19"/>
      <c r="S126" s="50"/>
      <c r="T126" s="54">
        <f t="shared" si="18"/>
        <v>1</v>
      </c>
      <c r="U126" s="55">
        <f t="shared" si="10"/>
        <v>0</v>
      </c>
      <c r="V126" s="55">
        <f t="shared" si="11"/>
        <v>0</v>
      </c>
      <c r="W126" s="55">
        <f t="shared" si="12"/>
        <v>0</v>
      </c>
      <c r="X126" s="55">
        <f t="shared" si="13"/>
        <v>0</v>
      </c>
      <c r="Y126" s="55" t="str">
        <f t="shared" si="14"/>
        <v>10</v>
      </c>
      <c r="Z126" s="55" t="str">
        <f t="shared" si="19"/>
        <v>10</v>
      </c>
      <c r="AA126" s="55" t="str">
        <f t="shared" si="15"/>
        <v>1</v>
      </c>
      <c r="AB126" s="61" t="str">
        <f t="shared" si="16"/>
        <v>@</v>
      </c>
      <c r="AC126" s="61" t="str">
        <f t="shared" si="17"/>
        <v>@</v>
      </c>
      <c r="AD126" s="55"/>
      <c r="AE126" s="55"/>
      <c r="AF126" s="55"/>
      <c r="AG126" s="55"/>
      <c r="AH126" s="55"/>
      <c r="AI126" s="55"/>
      <c r="AJ126" s="55"/>
      <c r="AK126" s="55"/>
      <c r="AL126" s="55"/>
      <c r="AM126" s="55"/>
    </row>
    <row r="127" spans="1:39" ht="17.25" customHeight="1">
      <c r="A127" s="12">
        <v>117</v>
      </c>
      <c r="B127" s="16"/>
      <c r="C127" s="16"/>
      <c r="D127" s="16"/>
      <c r="E127" s="16"/>
      <c r="F127" s="21"/>
      <c r="G127" s="16"/>
      <c r="H127" s="16"/>
      <c r="I127" s="16"/>
      <c r="J127" s="16"/>
      <c r="K127" s="17"/>
      <c r="L127" s="16"/>
      <c r="M127" s="16"/>
      <c r="N127" s="17"/>
      <c r="O127" s="17"/>
      <c r="P127" s="17"/>
      <c r="Q127" s="16"/>
      <c r="R127" s="16"/>
      <c r="S127" s="50"/>
      <c r="T127" s="54">
        <f t="shared" si="18"/>
        <v>1</v>
      </c>
      <c r="U127" s="55">
        <f t="shared" si="10"/>
        <v>0</v>
      </c>
      <c r="V127" s="55">
        <f t="shared" si="11"/>
        <v>0</v>
      </c>
      <c r="W127" s="55">
        <f t="shared" si="12"/>
        <v>0</v>
      </c>
      <c r="X127" s="55">
        <f t="shared" si="13"/>
        <v>0</v>
      </c>
      <c r="Y127" s="55" t="str">
        <f t="shared" si="14"/>
        <v>10</v>
      </c>
      <c r="Z127" s="55" t="str">
        <f t="shared" si="19"/>
        <v>10</v>
      </c>
      <c r="AA127" s="55" t="str">
        <f t="shared" si="15"/>
        <v>1</v>
      </c>
      <c r="AB127" s="61" t="str">
        <f t="shared" si="16"/>
        <v>@</v>
      </c>
      <c r="AC127" s="61" t="str">
        <f t="shared" si="17"/>
        <v>@</v>
      </c>
      <c r="AD127" s="55"/>
      <c r="AE127" s="55"/>
      <c r="AF127" s="55"/>
      <c r="AG127" s="55"/>
      <c r="AH127" s="55"/>
      <c r="AI127" s="55"/>
      <c r="AJ127" s="55"/>
      <c r="AK127" s="55"/>
      <c r="AL127" s="55"/>
      <c r="AM127" s="55"/>
    </row>
    <row r="128" spans="1:39" ht="17.25" customHeight="1">
      <c r="A128" s="18">
        <v>118</v>
      </c>
      <c r="B128" s="19"/>
      <c r="C128" s="19"/>
      <c r="D128" s="19"/>
      <c r="E128" s="19"/>
      <c r="F128" s="19"/>
      <c r="G128" s="19"/>
      <c r="H128" s="19"/>
      <c r="I128" s="19"/>
      <c r="J128" s="19"/>
      <c r="K128" s="20"/>
      <c r="L128" s="19"/>
      <c r="M128" s="19"/>
      <c r="N128" s="20"/>
      <c r="O128" s="20"/>
      <c r="P128" s="20"/>
      <c r="Q128" s="19"/>
      <c r="R128" s="19"/>
      <c r="S128" s="50"/>
      <c r="T128" s="54">
        <f t="shared" si="18"/>
        <v>1</v>
      </c>
      <c r="U128" s="55">
        <f t="shared" si="10"/>
        <v>0</v>
      </c>
      <c r="V128" s="55">
        <f t="shared" si="11"/>
        <v>0</v>
      </c>
      <c r="W128" s="55">
        <f t="shared" si="12"/>
        <v>0</v>
      </c>
      <c r="X128" s="55">
        <f t="shared" si="13"/>
        <v>0</v>
      </c>
      <c r="Y128" s="55" t="str">
        <f t="shared" si="14"/>
        <v>10</v>
      </c>
      <c r="Z128" s="55" t="str">
        <f t="shared" si="19"/>
        <v>10</v>
      </c>
      <c r="AA128" s="55" t="str">
        <f t="shared" si="15"/>
        <v>1</v>
      </c>
      <c r="AB128" s="61" t="str">
        <f t="shared" si="16"/>
        <v>@</v>
      </c>
      <c r="AC128" s="61" t="str">
        <f t="shared" si="17"/>
        <v>@</v>
      </c>
      <c r="AD128" s="55"/>
      <c r="AE128" s="55"/>
      <c r="AF128" s="55"/>
      <c r="AG128" s="55"/>
      <c r="AH128" s="55"/>
      <c r="AI128" s="55"/>
      <c r="AJ128" s="55"/>
      <c r="AK128" s="55"/>
      <c r="AL128" s="55"/>
      <c r="AM128" s="55"/>
    </row>
    <row r="129" spans="1:39" ht="17.25" customHeight="1">
      <c r="A129" s="12">
        <v>119</v>
      </c>
      <c r="B129" s="16"/>
      <c r="C129" s="16"/>
      <c r="D129" s="16"/>
      <c r="E129" s="16"/>
      <c r="F129" s="21"/>
      <c r="G129" s="16"/>
      <c r="H129" s="16"/>
      <c r="I129" s="16"/>
      <c r="J129" s="16"/>
      <c r="K129" s="17"/>
      <c r="L129" s="16"/>
      <c r="M129" s="16"/>
      <c r="N129" s="17"/>
      <c r="O129" s="17"/>
      <c r="P129" s="17"/>
      <c r="Q129" s="16"/>
      <c r="R129" s="16"/>
      <c r="S129" s="50"/>
      <c r="T129" s="54">
        <f t="shared" si="18"/>
        <v>1</v>
      </c>
      <c r="U129" s="55">
        <f t="shared" si="10"/>
        <v>0</v>
      </c>
      <c r="V129" s="55">
        <f t="shared" si="11"/>
        <v>0</v>
      </c>
      <c r="W129" s="55">
        <f t="shared" si="12"/>
        <v>0</v>
      </c>
      <c r="X129" s="55">
        <f t="shared" si="13"/>
        <v>0</v>
      </c>
      <c r="Y129" s="55" t="str">
        <f t="shared" si="14"/>
        <v>10</v>
      </c>
      <c r="Z129" s="55" t="str">
        <f t="shared" si="19"/>
        <v>10</v>
      </c>
      <c r="AA129" s="55" t="str">
        <f t="shared" si="15"/>
        <v>1</v>
      </c>
      <c r="AB129" s="61" t="str">
        <f t="shared" si="16"/>
        <v>@</v>
      </c>
      <c r="AC129" s="61" t="str">
        <f t="shared" si="17"/>
        <v>@</v>
      </c>
      <c r="AD129" s="55"/>
      <c r="AE129" s="55"/>
      <c r="AF129" s="55"/>
      <c r="AG129" s="55"/>
      <c r="AH129" s="55"/>
      <c r="AI129" s="55"/>
      <c r="AJ129" s="55"/>
      <c r="AK129" s="55"/>
      <c r="AL129" s="55"/>
      <c r="AM129" s="55"/>
    </row>
    <row r="130" spans="1:39" ht="17.25" customHeight="1">
      <c r="A130" s="18">
        <v>120</v>
      </c>
      <c r="B130" s="19"/>
      <c r="C130" s="19"/>
      <c r="D130" s="19"/>
      <c r="E130" s="19"/>
      <c r="F130" s="19"/>
      <c r="G130" s="19"/>
      <c r="H130" s="19"/>
      <c r="I130" s="19"/>
      <c r="J130" s="19"/>
      <c r="K130" s="20"/>
      <c r="L130" s="19"/>
      <c r="M130" s="19"/>
      <c r="N130" s="20"/>
      <c r="O130" s="20"/>
      <c r="P130" s="20"/>
      <c r="Q130" s="19"/>
      <c r="R130" s="19"/>
      <c r="S130" s="50"/>
      <c r="T130" s="54">
        <f t="shared" si="18"/>
        <v>1</v>
      </c>
      <c r="U130" s="55">
        <f t="shared" si="10"/>
        <v>0</v>
      </c>
      <c r="V130" s="55">
        <f t="shared" si="11"/>
        <v>0</v>
      </c>
      <c r="W130" s="55">
        <f t="shared" si="12"/>
        <v>0</v>
      </c>
      <c r="X130" s="55">
        <f t="shared" si="13"/>
        <v>0</v>
      </c>
      <c r="Y130" s="55" t="str">
        <f t="shared" si="14"/>
        <v>10</v>
      </c>
      <c r="Z130" s="55" t="str">
        <f t="shared" si="19"/>
        <v>10</v>
      </c>
      <c r="AA130" s="55" t="str">
        <f t="shared" si="15"/>
        <v>1</v>
      </c>
      <c r="AB130" s="61" t="str">
        <f t="shared" si="16"/>
        <v>@</v>
      </c>
      <c r="AC130" s="61" t="str">
        <f t="shared" si="17"/>
        <v>@</v>
      </c>
      <c r="AD130" s="55"/>
      <c r="AE130" s="55"/>
      <c r="AF130" s="55"/>
      <c r="AG130" s="55"/>
      <c r="AH130" s="55"/>
      <c r="AI130" s="55"/>
      <c r="AJ130" s="55"/>
      <c r="AK130" s="55"/>
      <c r="AL130" s="55"/>
      <c r="AM130" s="55"/>
    </row>
    <row r="131" spans="1:39" ht="17.25" customHeight="1">
      <c r="A131" s="12">
        <v>121</v>
      </c>
      <c r="B131" s="16"/>
      <c r="C131" s="16"/>
      <c r="D131" s="16"/>
      <c r="E131" s="16"/>
      <c r="F131" s="21"/>
      <c r="G131" s="16"/>
      <c r="H131" s="16"/>
      <c r="I131" s="16"/>
      <c r="J131" s="16"/>
      <c r="K131" s="17"/>
      <c r="L131" s="16"/>
      <c r="M131" s="16"/>
      <c r="N131" s="17"/>
      <c r="O131" s="17"/>
      <c r="P131" s="17"/>
      <c r="Q131" s="16"/>
      <c r="R131" s="16"/>
      <c r="T131" s="54">
        <f t="shared" si="18"/>
        <v>1</v>
      </c>
      <c r="U131" s="55">
        <f t="shared" si="10"/>
        <v>0</v>
      </c>
      <c r="V131" s="55">
        <f t="shared" si="11"/>
        <v>0</v>
      </c>
      <c r="W131" s="55">
        <f t="shared" si="12"/>
        <v>0</v>
      </c>
      <c r="X131" s="55">
        <f t="shared" si="13"/>
        <v>0</v>
      </c>
      <c r="Y131" s="55" t="str">
        <f t="shared" si="14"/>
        <v>10</v>
      </c>
      <c r="Z131" s="55" t="str">
        <f t="shared" si="19"/>
        <v>10</v>
      </c>
      <c r="AA131" s="55" t="str">
        <f t="shared" si="15"/>
        <v>1</v>
      </c>
      <c r="AB131" s="61" t="str">
        <f t="shared" si="16"/>
        <v>@</v>
      </c>
      <c r="AC131" s="61" t="str">
        <f t="shared" si="17"/>
        <v>@</v>
      </c>
      <c r="AD131" s="55"/>
      <c r="AE131" s="55"/>
      <c r="AF131" s="55"/>
      <c r="AG131" s="55"/>
      <c r="AH131" s="55"/>
      <c r="AI131" s="55"/>
      <c r="AJ131" s="55"/>
      <c r="AK131" s="55"/>
      <c r="AL131" s="55"/>
      <c r="AM131" s="55"/>
    </row>
    <row r="132" spans="1:39" ht="17.25" customHeight="1">
      <c r="A132" s="18">
        <v>122</v>
      </c>
      <c r="B132" s="19"/>
      <c r="C132" s="19"/>
      <c r="D132" s="19"/>
      <c r="E132" s="19"/>
      <c r="F132" s="19"/>
      <c r="G132" s="19"/>
      <c r="H132" s="19"/>
      <c r="I132" s="19"/>
      <c r="J132" s="19"/>
      <c r="K132" s="20"/>
      <c r="L132" s="19"/>
      <c r="M132" s="19"/>
      <c r="N132" s="20"/>
      <c r="O132" s="20"/>
      <c r="P132" s="20"/>
      <c r="Q132" s="19"/>
      <c r="R132" s="19"/>
      <c r="T132" s="54">
        <f t="shared" si="18"/>
        <v>1</v>
      </c>
      <c r="U132" s="55">
        <f t="shared" si="10"/>
        <v>0</v>
      </c>
      <c r="V132" s="55">
        <f t="shared" si="11"/>
        <v>0</v>
      </c>
      <c r="W132" s="55">
        <f t="shared" si="12"/>
        <v>0</v>
      </c>
      <c r="X132" s="55">
        <f t="shared" si="13"/>
        <v>0</v>
      </c>
      <c r="Y132" s="55" t="str">
        <f t="shared" si="14"/>
        <v>10</v>
      </c>
      <c r="Z132" s="55" t="str">
        <f t="shared" si="19"/>
        <v>10</v>
      </c>
      <c r="AA132" s="55" t="str">
        <f t="shared" si="15"/>
        <v>1</v>
      </c>
      <c r="AB132" s="61" t="str">
        <f t="shared" si="16"/>
        <v>@</v>
      </c>
      <c r="AC132" s="61" t="str">
        <f t="shared" si="17"/>
        <v>@</v>
      </c>
      <c r="AD132" s="55"/>
      <c r="AE132" s="55"/>
      <c r="AF132" s="55"/>
      <c r="AG132" s="55"/>
      <c r="AH132" s="55"/>
      <c r="AI132" s="55"/>
      <c r="AJ132" s="55"/>
      <c r="AK132" s="55"/>
      <c r="AL132" s="55"/>
      <c r="AM132" s="55"/>
    </row>
    <row r="133" spans="1:39" ht="17.25" customHeight="1">
      <c r="A133" s="12">
        <v>123</v>
      </c>
      <c r="B133" s="16"/>
      <c r="C133" s="16"/>
      <c r="D133" s="16"/>
      <c r="E133" s="16"/>
      <c r="F133" s="21"/>
      <c r="G133" s="16"/>
      <c r="H133" s="16"/>
      <c r="I133" s="16"/>
      <c r="J133" s="16"/>
      <c r="K133" s="17"/>
      <c r="L133" s="16"/>
      <c r="M133" s="16"/>
      <c r="N133" s="17"/>
      <c r="O133" s="17"/>
      <c r="P133" s="17"/>
      <c r="Q133" s="16"/>
      <c r="R133" s="16"/>
      <c r="T133" s="54">
        <f t="shared" si="18"/>
        <v>1</v>
      </c>
      <c r="U133" s="55">
        <f t="shared" si="10"/>
        <v>0</v>
      </c>
      <c r="V133" s="55">
        <f t="shared" si="11"/>
        <v>0</v>
      </c>
      <c r="W133" s="55">
        <f t="shared" si="12"/>
        <v>0</v>
      </c>
      <c r="X133" s="55">
        <f t="shared" si="13"/>
        <v>0</v>
      </c>
      <c r="Y133" s="55" t="str">
        <f t="shared" si="14"/>
        <v>10</v>
      </c>
      <c r="Z133" s="55" t="str">
        <f t="shared" si="19"/>
        <v>10</v>
      </c>
      <c r="AA133" s="55" t="str">
        <f t="shared" si="15"/>
        <v>1</v>
      </c>
      <c r="AB133" s="61" t="str">
        <f t="shared" si="16"/>
        <v>@</v>
      </c>
      <c r="AC133" s="61" t="str">
        <f t="shared" si="17"/>
        <v>@</v>
      </c>
      <c r="AD133" s="55"/>
      <c r="AE133" s="55"/>
      <c r="AF133" s="55"/>
      <c r="AG133" s="55"/>
      <c r="AH133" s="55"/>
      <c r="AI133" s="55"/>
      <c r="AJ133" s="55"/>
      <c r="AK133" s="55"/>
      <c r="AL133" s="55"/>
      <c r="AM133" s="55"/>
    </row>
    <row r="134" spans="1:39" ht="17.25" customHeight="1">
      <c r="A134" s="18">
        <v>124</v>
      </c>
      <c r="B134" s="19"/>
      <c r="C134" s="19"/>
      <c r="D134" s="19"/>
      <c r="E134" s="19"/>
      <c r="F134" s="19"/>
      <c r="G134" s="19"/>
      <c r="H134" s="19"/>
      <c r="I134" s="19"/>
      <c r="J134" s="19"/>
      <c r="K134" s="20"/>
      <c r="L134" s="19"/>
      <c r="M134" s="19"/>
      <c r="N134" s="20"/>
      <c r="O134" s="20"/>
      <c r="P134" s="20"/>
      <c r="Q134" s="19"/>
      <c r="R134" s="19"/>
      <c r="T134" s="54">
        <f t="shared" si="18"/>
        <v>1</v>
      </c>
      <c r="U134" s="55">
        <f t="shared" si="10"/>
        <v>0</v>
      </c>
      <c r="V134" s="55">
        <f t="shared" si="11"/>
        <v>0</v>
      </c>
      <c r="W134" s="55">
        <f t="shared" si="12"/>
        <v>0</v>
      </c>
      <c r="X134" s="55">
        <f t="shared" si="13"/>
        <v>0</v>
      </c>
      <c r="Y134" s="55" t="str">
        <f t="shared" si="14"/>
        <v>10</v>
      </c>
      <c r="Z134" s="55" t="str">
        <f t="shared" si="19"/>
        <v>10</v>
      </c>
      <c r="AA134" s="55" t="str">
        <f t="shared" si="15"/>
        <v>1</v>
      </c>
      <c r="AB134" s="61" t="str">
        <f t="shared" si="16"/>
        <v>@</v>
      </c>
      <c r="AC134" s="61" t="str">
        <f t="shared" si="17"/>
        <v>@</v>
      </c>
      <c r="AD134" s="55"/>
      <c r="AE134" s="55"/>
      <c r="AF134" s="55"/>
      <c r="AG134" s="55"/>
      <c r="AH134" s="55"/>
      <c r="AI134" s="55"/>
      <c r="AJ134" s="55"/>
      <c r="AK134" s="55"/>
      <c r="AL134" s="55"/>
      <c r="AM134" s="55"/>
    </row>
    <row r="135" spans="1:39" ht="17.25" customHeight="1">
      <c r="A135" s="12">
        <v>125</v>
      </c>
      <c r="B135" s="16"/>
      <c r="C135" s="16"/>
      <c r="D135" s="16"/>
      <c r="E135" s="16"/>
      <c r="F135" s="21"/>
      <c r="G135" s="16"/>
      <c r="H135" s="16"/>
      <c r="I135" s="16"/>
      <c r="J135" s="16"/>
      <c r="K135" s="17"/>
      <c r="L135" s="16"/>
      <c r="M135" s="16"/>
      <c r="N135" s="17"/>
      <c r="O135" s="17"/>
      <c r="P135" s="17"/>
      <c r="Q135" s="16"/>
      <c r="R135" s="16"/>
      <c r="T135" s="54">
        <f t="shared" si="18"/>
        <v>1</v>
      </c>
      <c r="U135" s="55">
        <f t="shared" si="10"/>
        <v>0</v>
      </c>
      <c r="V135" s="55">
        <f t="shared" si="11"/>
        <v>0</v>
      </c>
      <c r="W135" s="55">
        <f t="shared" si="12"/>
        <v>0</v>
      </c>
      <c r="X135" s="55">
        <f t="shared" si="13"/>
        <v>0</v>
      </c>
      <c r="Y135" s="55" t="str">
        <f t="shared" si="14"/>
        <v>10</v>
      </c>
      <c r="Z135" s="55" t="str">
        <f t="shared" si="19"/>
        <v>10</v>
      </c>
      <c r="AA135" s="55" t="str">
        <f t="shared" si="15"/>
        <v>1</v>
      </c>
      <c r="AB135" s="61" t="str">
        <f t="shared" si="16"/>
        <v>@</v>
      </c>
      <c r="AC135" s="61" t="str">
        <f t="shared" si="17"/>
        <v>@</v>
      </c>
      <c r="AD135" s="55"/>
      <c r="AE135" s="55"/>
      <c r="AF135" s="55"/>
      <c r="AG135" s="55"/>
      <c r="AH135" s="55"/>
      <c r="AI135" s="55"/>
      <c r="AJ135" s="55"/>
      <c r="AK135" s="55"/>
      <c r="AL135" s="55"/>
      <c r="AM135" s="55"/>
    </row>
    <row r="136" spans="1:39" ht="17.25" customHeight="1">
      <c r="A136" s="18">
        <v>126</v>
      </c>
      <c r="B136" s="19"/>
      <c r="C136" s="19"/>
      <c r="D136" s="19"/>
      <c r="E136" s="19"/>
      <c r="F136" s="19"/>
      <c r="G136" s="19"/>
      <c r="H136" s="19"/>
      <c r="I136" s="19"/>
      <c r="J136" s="19"/>
      <c r="K136" s="20"/>
      <c r="L136" s="19"/>
      <c r="M136" s="19"/>
      <c r="N136" s="20"/>
      <c r="O136" s="20"/>
      <c r="P136" s="20"/>
      <c r="Q136" s="19"/>
      <c r="R136" s="19"/>
      <c r="T136" s="54">
        <f t="shared" si="18"/>
        <v>1</v>
      </c>
      <c r="U136" s="55">
        <f t="shared" si="10"/>
        <v>0</v>
      </c>
      <c r="V136" s="55">
        <f t="shared" si="11"/>
        <v>0</v>
      </c>
      <c r="W136" s="55">
        <f t="shared" si="12"/>
        <v>0</v>
      </c>
      <c r="X136" s="55">
        <f t="shared" si="13"/>
        <v>0</v>
      </c>
      <c r="Y136" s="55" t="str">
        <f t="shared" si="14"/>
        <v>10</v>
      </c>
      <c r="Z136" s="55" t="str">
        <f t="shared" si="19"/>
        <v>10</v>
      </c>
      <c r="AA136" s="55" t="str">
        <f t="shared" si="15"/>
        <v>1</v>
      </c>
      <c r="AB136" s="61" t="str">
        <f t="shared" si="16"/>
        <v>@</v>
      </c>
      <c r="AC136" s="61" t="str">
        <f t="shared" si="17"/>
        <v>@</v>
      </c>
      <c r="AD136" s="55"/>
      <c r="AE136" s="55"/>
      <c r="AF136" s="55"/>
      <c r="AG136" s="55"/>
      <c r="AH136" s="55"/>
      <c r="AI136" s="55"/>
      <c r="AJ136" s="55"/>
      <c r="AK136" s="55"/>
      <c r="AL136" s="55"/>
      <c r="AM136" s="55"/>
    </row>
    <row r="137" spans="1:39" ht="17.25" customHeight="1">
      <c r="A137" s="12">
        <v>127</v>
      </c>
      <c r="B137" s="16"/>
      <c r="C137" s="16"/>
      <c r="D137" s="16"/>
      <c r="E137" s="16"/>
      <c r="F137" s="21"/>
      <c r="G137" s="16"/>
      <c r="H137" s="16"/>
      <c r="I137" s="16"/>
      <c r="J137" s="16"/>
      <c r="K137" s="17"/>
      <c r="L137" s="16"/>
      <c r="M137" s="16"/>
      <c r="N137" s="17"/>
      <c r="O137" s="17"/>
      <c r="P137" s="17"/>
      <c r="Q137" s="16"/>
      <c r="R137" s="16"/>
      <c r="T137" s="54">
        <f t="shared" si="18"/>
        <v>1</v>
      </c>
      <c r="U137" s="55">
        <f t="shared" si="10"/>
        <v>0</v>
      </c>
      <c r="V137" s="55">
        <f t="shared" si="11"/>
        <v>0</v>
      </c>
      <c r="W137" s="55">
        <f t="shared" si="12"/>
        <v>0</v>
      </c>
      <c r="X137" s="55">
        <f t="shared" si="13"/>
        <v>0</v>
      </c>
      <c r="Y137" s="55" t="str">
        <f t="shared" si="14"/>
        <v>10</v>
      </c>
      <c r="Z137" s="55" t="str">
        <f t="shared" si="19"/>
        <v>10</v>
      </c>
      <c r="AA137" s="55" t="str">
        <f t="shared" si="15"/>
        <v>1</v>
      </c>
      <c r="AB137" s="61" t="str">
        <f t="shared" si="16"/>
        <v>@</v>
      </c>
      <c r="AC137" s="61" t="str">
        <f t="shared" si="17"/>
        <v>@</v>
      </c>
      <c r="AD137" s="55"/>
      <c r="AE137" s="55"/>
      <c r="AF137" s="55"/>
      <c r="AG137" s="55"/>
      <c r="AH137" s="55"/>
      <c r="AI137" s="55"/>
      <c r="AJ137" s="55"/>
      <c r="AK137" s="55"/>
      <c r="AL137" s="55"/>
      <c r="AM137" s="55"/>
    </row>
    <row r="138" spans="1:39" ht="17.25" customHeight="1">
      <c r="A138" s="18">
        <v>128</v>
      </c>
      <c r="B138" s="19"/>
      <c r="C138" s="19"/>
      <c r="D138" s="19"/>
      <c r="E138" s="19"/>
      <c r="F138" s="19"/>
      <c r="G138" s="19"/>
      <c r="H138" s="19"/>
      <c r="I138" s="19"/>
      <c r="J138" s="19"/>
      <c r="K138" s="20"/>
      <c r="L138" s="19"/>
      <c r="M138" s="19"/>
      <c r="N138" s="20"/>
      <c r="O138" s="20"/>
      <c r="P138" s="20"/>
      <c r="Q138" s="19"/>
      <c r="R138" s="19"/>
      <c r="T138" s="54">
        <f t="shared" si="18"/>
        <v>1</v>
      </c>
      <c r="U138" s="55">
        <f t="shared" si="10"/>
        <v>0</v>
      </c>
      <c r="V138" s="55">
        <f t="shared" si="11"/>
        <v>0</v>
      </c>
      <c r="W138" s="55">
        <f t="shared" si="12"/>
        <v>0</v>
      </c>
      <c r="X138" s="55">
        <f t="shared" si="13"/>
        <v>0</v>
      </c>
      <c r="Y138" s="55" t="str">
        <f t="shared" si="14"/>
        <v>10</v>
      </c>
      <c r="Z138" s="55" t="str">
        <f t="shared" si="19"/>
        <v>10</v>
      </c>
      <c r="AA138" s="55" t="str">
        <f t="shared" si="15"/>
        <v>1</v>
      </c>
      <c r="AB138" s="61" t="str">
        <f t="shared" si="16"/>
        <v>@</v>
      </c>
      <c r="AC138" s="61" t="str">
        <f t="shared" si="17"/>
        <v>@</v>
      </c>
      <c r="AD138" s="55"/>
      <c r="AE138" s="55"/>
      <c r="AF138" s="55"/>
      <c r="AG138" s="55"/>
      <c r="AH138" s="55"/>
      <c r="AI138" s="55"/>
      <c r="AJ138" s="55"/>
      <c r="AK138" s="55"/>
      <c r="AL138" s="55"/>
      <c r="AM138" s="55"/>
    </row>
    <row r="139" spans="1:39" ht="17.25" customHeight="1">
      <c r="A139" s="12">
        <v>129</v>
      </c>
      <c r="B139" s="16"/>
      <c r="C139" s="16"/>
      <c r="D139" s="16"/>
      <c r="E139" s="16"/>
      <c r="F139" s="21"/>
      <c r="G139" s="16"/>
      <c r="H139" s="16"/>
      <c r="I139" s="16"/>
      <c r="J139" s="16"/>
      <c r="K139" s="17"/>
      <c r="L139" s="16"/>
      <c r="M139" s="16"/>
      <c r="N139" s="17"/>
      <c r="O139" s="17"/>
      <c r="P139" s="17"/>
      <c r="Q139" s="16"/>
      <c r="R139" s="16"/>
      <c r="T139" s="54">
        <f t="shared" si="18"/>
        <v>1</v>
      </c>
      <c r="U139" s="55">
        <f t="shared" si="10"/>
        <v>0</v>
      </c>
      <c r="V139" s="55">
        <f t="shared" si="11"/>
        <v>0</v>
      </c>
      <c r="W139" s="55">
        <f t="shared" si="12"/>
        <v>0</v>
      </c>
      <c r="X139" s="55">
        <f t="shared" si="13"/>
        <v>0</v>
      </c>
      <c r="Y139" s="55" t="str">
        <f t="shared" si="14"/>
        <v>10</v>
      </c>
      <c r="Z139" s="55" t="str">
        <f t="shared" si="19"/>
        <v>10</v>
      </c>
      <c r="AA139" s="55" t="str">
        <f t="shared" si="15"/>
        <v>1</v>
      </c>
      <c r="AB139" s="61" t="str">
        <f t="shared" si="16"/>
        <v>@</v>
      </c>
      <c r="AC139" s="61" t="str">
        <f t="shared" si="17"/>
        <v>@</v>
      </c>
      <c r="AD139" s="55"/>
      <c r="AE139" s="55"/>
      <c r="AF139" s="55"/>
      <c r="AG139" s="55"/>
      <c r="AH139" s="55"/>
      <c r="AI139" s="55"/>
      <c r="AJ139" s="55"/>
      <c r="AK139" s="55"/>
      <c r="AL139" s="55"/>
      <c r="AM139" s="55"/>
    </row>
    <row r="140" spans="1:39" ht="17.25" customHeight="1">
      <c r="A140" s="18">
        <v>130</v>
      </c>
      <c r="B140" s="19"/>
      <c r="C140" s="19"/>
      <c r="D140" s="19"/>
      <c r="E140" s="19"/>
      <c r="F140" s="19"/>
      <c r="G140" s="19"/>
      <c r="H140" s="19"/>
      <c r="I140" s="19"/>
      <c r="J140" s="19"/>
      <c r="K140" s="20"/>
      <c r="L140" s="19"/>
      <c r="M140" s="19"/>
      <c r="N140" s="20"/>
      <c r="O140" s="20"/>
      <c r="P140" s="20"/>
      <c r="Q140" s="19"/>
      <c r="R140" s="19"/>
      <c r="T140" s="54">
        <f t="shared" si="18"/>
        <v>1</v>
      </c>
      <c r="U140" s="55">
        <f t="shared" ref="U140:U203" si="20">D140</f>
        <v>0</v>
      </c>
      <c r="V140" s="55">
        <f t="shared" ref="V140:V203" si="21">C140</f>
        <v>0</v>
      </c>
      <c r="W140" s="55">
        <f t="shared" ref="W140:W203" si="22">E140</f>
        <v>0</v>
      </c>
      <c r="X140" s="55">
        <f t="shared" ref="X140:X203" si="23">R140</f>
        <v>0</v>
      </c>
      <c r="Y140" s="55" t="str">
        <f t="shared" ref="Y140:Y203" si="24">T140&amp;F140&amp;2-COUNTIF(AB140:AC140,"@")</f>
        <v>10</v>
      </c>
      <c r="Z140" s="55" t="str">
        <f t="shared" si="19"/>
        <v>10</v>
      </c>
      <c r="AA140" s="55" t="str">
        <f t="shared" ref="AA140:AA203" si="25">T140&amp;Q140</f>
        <v>1</v>
      </c>
      <c r="AB140" s="61" t="str">
        <f t="shared" ref="AB140:AB203" si="26">IF(K140="","@",IF(K140="男","@",IF(K140="女","@",K140)))</f>
        <v>@</v>
      </c>
      <c r="AC140" s="61" t="str">
        <f t="shared" ref="AC140:AC203" si="27">IF(N140="","@",IF(N140="男","@",IF(N140="女","@",N140)))</f>
        <v>@</v>
      </c>
      <c r="AD140" s="55"/>
      <c r="AE140" s="55"/>
      <c r="AF140" s="55"/>
      <c r="AG140" s="55"/>
      <c r="AH140" s="55"/>
      <c r="AI140" s="55"/>
      <c r="AJ140" s="55"/>
      <c r="AK140" s="55"/>
      <c r="AL140" s="55"/>
      <c r="AM140" s="55"/>
    </row>
    <row r="141" spans="1:39" ht="17.25" customHeight="1">
      <c r="A141" s="12">
        <v>131</v>
      </c>
      <c r="B141" s="16"/>
      <c r="C141" s="16"/>
      <c r="D141" s="16"/>
      <c r="E141" s="16"/>
      <c r="F141" s="21"/>
      <c r="G141" s="16"/>
      <c r="H141" s="16"/>
      <c r="I141" s="16"/>
      <c r="J141" s="16"/>
      <c r="K141" s="17"/>
      <c r="L141" s="16"/>
      <c r="M141" s="16"/>
      <c r="N141" s="17"/>
      <c r="O141" s="17"/>
      <c r="P141" s="17"/>
      <c r="Q141" s="16"/>
      <c r="R141" s="16"/>
      <c r="S141" s="50"/>
      <c r="T141" s="54">
        <f t="shared" ref="T141:T204" si="28">IF(U141=U140,T140,T140+1)</f>
        <v>1</v>
      </c>
      <c r="U141" s="55">
        <f t="shared" si="20"/>
        <v>0</v>
      </c>
      <c r="V141" s="55">
        <f t="shared" si="21"/>
        <v>0</v>
      </c>
      <c r="W141" s="55">
        <f t="shared" si="22"/>
        <v>0</v>
      </c>
      <c r="X141" s="55">
        <f t="shared" si="23"/>
        <v>0</v>
      </c>
      <c r="Y141" s="55" t="str">
        <f t="shared" si="24"/>
        <v>10</v>
      </c>
      <c r="Z141" s="55" t="str">
        <f t="shared" ref="Z141:Z204" si="29">T141&amp;Q141&amp;2-COUNTIF(AB141:AC141,"@")</f>
        <v>10</v>
      </c>
      <c r="AA141" s="55" t="str">
        <f t="shared" si="25"/>
        <v>1</v>
      </c>
      <c r="AB141" s="61" t="str">
        <f t="shared" si="26"/>
        <v>@</v>
      </c>
      <c r="AC141" s="61" t="str">
        <f t="shared" si="27"/>
        <v>@</v>
      </c>
      <c r="AD141" s="55"/>
      <c r="AE141" s="55"/>
      <c r="AF141" s="55"/>
      <c r="AG141" s="55"/>
      <c r="AH141" s="55"/>
      <c r="AI141" s="55"/>
      <c r="AJ141" s="55"/>
      <c r="AK141" s="55"/>
      <c r="AL141" s="55"/>
      <c r="AM141" s="55"/>
    </row>
    <row r="142" spans="1:39" ht="17.25" customHeight="1">
      <c r="A142" s="18">
        <v>132</v>
      </c>
      <c r="B142" s="19"/>
      <c r="C142" s="19"/>
      <c r="D142" s="19"/>
      <c r="E142" s="19"/>
      <c r="F142" s="19"/>
      <c r="G142" s="19"/>
      <c r="H142" s="19"/>
      <c r="I142" s="19"/>
      <c r="J142" s="19"/>
      <c r="K142" s="20"/>
      <c r="L142" s="19"/>
      <c r="M142" s="19"/>
      <c r="N142" s="20"/>
      <c r="O142" s="20"/>
      <c r="P142" s="20"/>
      <c r="Q142" s="19"/>
      <c r="R142" s="19"/>
      <c r="S142" s="50"/>
      <c r="T142" s="54">
        <f t="shared" si="28"/>
        <v>1</v>
      </c>
      <c r="U142" s="55">
        <f t="shared" si="20"/>
        <v>0</v>
      </c>
      <c r="V142" s="55">
        <f t="shared" si="21"/>
        <v>0</v>
      </c>
      <c r="W142" s="55">
        <f t="shared" si="22"/>
        <v>0</v>
      </c>
      <c r="X142" s="55">
        <f t="shared" si="23"/>
        <v>0</v>
      </c>
      <c r="Y142" s="55" t="str">
        <f t="shared" si="24"/>
        <v>10</v>
      </c>
      <c r="Z142" s="55" t="str">
        <f t="shared" si="29"/>
        <v>10</v>
      </c>
      <c r="AA142" s="55" t="str">
        <f t="shared" si="25"/>
        <v>1</v>
      </c>
      <c r="AB142" s="61" t="str">
        <f t="shared" si="26"/>
        <v>@</v>
      </c>
      <c r="AC142" s="61" t="str">
        <f t="shared" si="27"/>
        <v>@</v>
      </c>
      <c r="AD142" s="55"/>
      <c r="AE142" s="55"/>
      <c r="AF142" s="55"/>
      <c r="AG142" s="55"/>
      <c r="AH142" s="55"/>
      <c r="AI142" s="55"/>
      <c r="AJ142" s="55"/>
      <c r="AK142" s="55"/>
      <c r="AL142" s="55"/>
      <c r="AM142" s="55"/>
    </row>
    <row r="143" spans="1:39" ht="17.25" customHeight="1">
      <c r="A143" s="12">
        <v>133</v>
      </c>
      <c r="B143" s="16"/>
      <c r="C143" s="16"/>
      <c r="D143" s="16"/>
      <c r="E143" s="16"/>
      <c r="F143" s="21"/>
      <c r="G143" s="16"/>
      <c r="H143" s="16"/>
      <c r="I143" s="16"/>
      <c r="J143" s="16"/>
      <c r="K143" s="17"/>
      <c r="L143" s="16"/>
      <c r="M143" s="16"/>
      <c r="N143" s="17"/>
      <c r="O143" s="17"/>
      <c r="P143" s="17"/>
      <c r="Q143" s="16"/>
      <c r="R143" s="16"/>
      <c r="S143" s="50"/>
      <c r="T143" s="54">
        <f t="shared" si="28"/>
        <v>1</v>
      </c>
      <c r="U143" s="55">
        <f t="shared" si="20"/>
        <v>0</v>
      </c>
      <c r="V143" s="55">
        <f t="shared" si="21"/>
        <v>0</v>
      </c>
      <c r="W143" s="55">
        <f t="shared" si="22"/>
        <v>0</v>
      </c>
      <c r="X143" s="55">
        <f t="shared" si="23"/>
        <v>0</v>
      </c>
      <c r="Y143" s="55" t="str">
        <f t="shared" si="24"/>
        <v>10</v>
      </c>
      <c r="Z143" s="55" t="str">
        <f t="shared" si="29"/>
        <v>10</v>
      </c>
      <c r="AA143" s="55" t="str">
        <f t="shared" si="25"/>
        <v>1</v>
      </c>
      <c r="AB143" s="61" t="str">
        <f t="shared" si="26"/>
        <v>@</v>
      </c>
      <c r="AC143" s="61" t="str">
        <f t="shared" si="27"/>
        <v>@</v>
      </c>
      <c r="AD143" s="55"/>
      <c r="AE143" s="55"/>
      <c r="AF143" s="55"/>
      <c r="AG143" s="55"/>
      <c r="AH143" s="55"/>
      <c r="AI143" s="55"/>
      <c r="AJ143" s="55"/>
      <c r="AK143" s="55"/>
      <c r="AL143" s="55"/>
      <c r="AM143" s="55"/>
    </row>
    <row r="144" spans="1:39" ht="17.25" customHeight="1">
      <c r="A144" s="18">
        <v>134</v>
      </c>
      <c r="B144" s="19"/>
      <c r="C144" s="19"/>
      <c r="D144" s="19"/>
      <c r="E144" s="19"/>
      <c r="F144" s="19"/>
      <c r="G144" s="19"/>
      <c r="H144" s="19"/>
      <c r="I144" s="19"/>
      <c r="J144" s="19"/>
      <c r="K144" s="20"/>
      <c r="L144" s="19"/>
      <c r="M144" s="19"/>
      <c r="N144" s="20"/>
      <c r="O144" s="20"/>
      <c r="P144" s="20"/>
      <c r="Q144" s="19"/>
      <c r="R144" s="19"/>
      <c r="S144" s="50"/>
      <c r="T144" s="54">
        <f t="shared" si="28"/>
        <v>1</v>
      </c>
      <c r="U144" s="55">
        <f t="shared" si="20"/>
        <v>0</v>
      </c>
      <c r="V144" s="55">
        <f t="shared" si="21"/>
        <v>0</v>
      </c>
      <c r="W144" s="55">
        <f t="shared" si="22"/>
        <v>0</v>
      </c>
      <c r="X144" s="55">
        <f t="shared" si="23"/>
        <v>0</v>
      </c>
      <c r="Y144" s="55" t="str">
        <f t="shared" si="24"/>
        <v>10</v>
      </c>
      <c r="Z144" s="55" t="str">
        <f t="shared" si="29"/>
        <v>10</v>
      </c>
      <c r="AA144" s="55" t="str">
        <f t="shared" si="25"/>
        <v>1</v>
      </c>
      <c r="AB144" s="61" t="str">
        <f t="shared" si="26"/>
        <v>@</v>
      </c>
      <c r="AC144" s="61" t="str">
        <f t="shared" si="27"/>
        <v>@</v>
      </c>
      <c r="AD144" s="55"/>
      <c r="AE144" s="55"/>
      <c r="AF144" s="55"/>
      <c r="AG144" s="55"/>
      <c r="AH144" s="55"/>
      <c r="AI144" s="55"/>
      <c r="AJ144" s="55"/>
      <c r="AK144" s="55"/>
      <c r="AL144" s="55"/>
      <c r="AM144" s="55"/>
    </row>
    <row r="145" spans="1:39" ht="17.25" customHeight="1">
      <c r="A145" s="12">
        <v>135</v>
      </c>
      <c r="B145" s="16"/>
      <c r="C145" s="16"/>
      <c r="D145" s="16"/>
      <c r="E145" s="16"/>
      <c r="F145" s="21"/>
      <c r="G145" s="16"/>
      <c r="H145" s="16"/>
      <c r="I145" s="16"/>
      <c r="J145" s="16"/>
      <c r="K145" s="17"/>
      <c r="L145" s="16"/>
      <c r="M145" s="16"/>
      <c r="N145" s="17"/>
      <c r="O145" s="17"/>
      <c r="P145" s="17"/>
      <c r="Q145" s="16"/>
      <c r="R145" s="16"/>
      <c r="S145" s="50"/>
      <c r="T145" s="54">
        <f t="shared" si="28"/>
        <v>1</v>
      </c>
      <c r="U145" s="55">
        <f t="shared" si="20"/>
        <v>0</v>
      </c>
      <c r="V145" s="55">
        <f t="shared" si="21"/>
        <v>0</v>
      </c>
      <c r="W145" s="55">
        <f t="shared" si="22"/>
        <v>0</v>
      </c>
      <c r="X145" s="55">
        <f t="shared" si="23"/>
        <v>0</v>
      </c>
      <c r="Y145" s="55" t="str">
        <f t="shared" si="24"/>
        <v>10</v>
      </c>
      <c r="Z145" s="55" t="str">
        <f t="shared" si="29"/>
        <v>10</v>
      </c>
      <c r="AA145" s="55" t="str">
        <f t="shared" si="25"/>
        <v>1</v>
      </c>
      <c r="AB145" s="61" t="str">
        <f t="shared" si="26"/>
        <v>@</v>
      </c>
      <c r="AC145" s="61" t="str">
        <f t="shared" si="27"/>
        <v>@</v>
      </c>
      <c r="AD145" s="55"/>
      <c r="AE145" s="55"/>
      <c r="AF145" s="55"/>
      <c r="AG145" s="55"/>
      <c r="AH145" s="55"/>
      <c r="AI145" s="55"/>
      <c r="AJ145" s="55"/>
      <c r="AK145" s="55"/>
      <c r="AL145" s="55"/>
      <c r="AM145" s="55"/>
    </row>
    <row r="146" spans="1:39" ht="17.25" customHeight="1">
      <c r="A146" s="18">
        <v>136</v>
      </c>
      <c r="B146" s="19"/>
      <c r="C146" s="19"/>
      <c r="D146" s="19"/>
      <c r="E146" s="19"/>
      <c r="F146" s="19"/>
      <c r="G146" s="19"/>
      <c r="H146" s="19"/>
      <c r="I146" s="19"/>
      <c r="J146" s="19"/>
      <c r="K146" s="20"/>
      <c r="L146" s="19"/>
      <c r="M146" s="19"/>
      <c r="N146" s="20"/>
      <c r="O146" s="20"/>
      <c r="P146" s="20"/>
      <c r="Q146" s="19"/>
      <c r="R146" s="19"/>
      <c r="S146" s="50"/>
      <c r="T146" s="54">
        <f t="shared" si="28"/>
        <v>1</v>
      </c>
      <c r="U146" s="55">
        <f t="shared" si="20"/>
        <v>0</v>
      </c>
      <c r="V146" s="55">
        <f t="shared" si="21"/>
        <v>0</v>
      </c>
      <c r="W146" s="55">
        <f t="shared" si="22"/>
        <v>0</v>
      </c>
      <c r="X146" s="55">
        <f t="shared" si="23"/>
        <v>0</v>
      </c>
      <c r="Y146" s="55" t="str">
        <f t="shared" si="24"/>
        <v>10</v>
      </c>
      <c r="Z146" s="55" t="str">
        <f t="shared" si="29"/>
        <v>10</v>
      </c>
      <c r="AA146" s="55" t="str">
        <f t="shared" si="25"/>
        <v>1</v>
      </c>
      <c r="AB146" s="61" t="str">
        <f t="shared" si="26"/>
        <v>@</v>
      </c>
      <c r="AC146" s="61" t="str">
        <f t="shared" si="27"/>
        <v>@</v>
      </c>
      <c r="AD146" s="55"/>
      <c r="AE146" s="55"/>
      <c r="AF146" s="55"/>
      <c r="AG146" s="55"/>
      <c r="AH146" s="55"/>
      <c r="AI146" s="55"/>
      <c r="AJ146" s="55"/>
      <c r="AK146" s="55"/>
      <c r="AL146" s="55"/>
      <c r="AM146" s="55"/>
    </row>
    <row r="147" spans="1:39" ht="17.25" customHeight="1">
      <c r="A147" s="12">
        <v>137</v>
      </c>
      <c r="B147" s="16"/>
      <c r="C147" s="16"/>
      <c r="D147" s="16"/>
      <c r="E147" s="16"/>
      <c r="F147" s="21"/>
      <c r="G147" s="16"/>
      <c r="H147" s="16"/>
      <c r="I147" s="16"/>
      <c r="J147" s="16"/>
      <c r="K147" s="17"/>
      <c r="L147" s="16"/>
      <c r="M147" s="16"/>
      <c r="N147" s="17"/>
      <c r="O147" s="17"/>
      <c r="P147" s="17"/>
      <c r="Q147" s="16"/>
      <c r="R147" s="16"/>
      <c r="S147" s="50"/>
      <c r="T147" s="54">
        <f t="shared" si="28"/>
        <v>1</v>
      </c>
      <c r="U147" s="55">
        <f t="shared" si="20"/>
        <v>0</v>
      </c>
      <c r="V147" s="55">
        <f t="shared" si="21"/>
        <v>0</v>
      </c>
      <c r="W147" s="55">
        <f t="shared" si="22"/>
        <v>0</v>
      </c>
      <c r="X147" s="55">
        <f t="shared" si="23"/>
        <v>0</v>
      </c>
      <c r="Y147" s="55" t="str">
        <f t="shared" si="24"/>
        <v>10</v>
      </c>
      <c r="Z147" s="55" t="str">
        <f t="shared" si="29"/>
        <v>10</v>
      </c>
      <c r="AA147" s="55" t="str">
        <f t="shared" si="25"/>
        <v>1</v>
      </c>
      <c r="AB147" s="61" t="str">
        <f t="shared" si="26"/>
        <v>@</v>
      </c>
      <c r="AC147" s="61" t="str">
        <f t="shared" si="27"/>
        <v>@</v>
      </c>
      <c r="AD147" s="55"/>
      <c r="AE147" s="55"/>
      <c r="AF147" s="55"/>
      <c r="AG147" s="55"/>
      <c r="AH147" s="55"/>
      <c r="AI147" s="55"/>
      <c r="AJ147" s="55"/>
      <c r="AK147" s="55"/>
      <c r="AL147" s="55"/>
      <c r="AM147" s="55"/>
    </row>
    <row r="148" spans="1:39" ht="17.25" customHeight="1">
      <c r="A148" s="18">
        <v>138</v>
      </c>
      <c r="B148" s="19"/>
      <c r="C148" s="19"/>
      <c r="D148" s="19"/>
      <c r="E148" s="19"/>
      <c r="F148" s="19"/>
      <c r="G148" s="19"/>
      <c r="H148" s="19"/>
      <c r="I148" s="19"/>
      <c r="J148" s="19"/>
      <c r="K148" s="20"/>
      <c r="L148" s="19"/>
      <c r="M148" s="19"/>
      <c r="N148" s="20"/>
      <c r="O148" s="20"/>
      <c r="P148" s="20"/>
      <c r="Q148" s="19"/>
      <c r="R148" s="19"/>
      <c r="S148" s="50"/>
      <c r="T148" s="54">
        <f t="shared" si="28"/>
        <v>1</v>
      </c>
      <c r="U148" s="55">
        <f t="shared" si="20"/>
        <v>0</v>
      </c>
      <c r="V148" s="55">
        <f t="shared" si="21"/>
        <v>0</v>
      </c>
      <c r="W148" s="55">
        <f t="shared" si="22"/>
        <v>0</v>
      </c>
      <c r="X148" s="55">
        <f t="shared" si="23"/>
        <v>0</v>
      </c>
      <c r="Y148" s="55" t="str">
        <f t="shared" si="24"/>
        <v>10</v>
      </c>
      <c r="Z148" s="55" t="str">
        <f t="shared" si="29"/>
        <v>10</v>
      </c>
      <c r="AA148" s="55" t="str">
        <f t="shared" si="25"/>
        <v>1</v>
      </c>
      <c r="AB148" s="61" t="str">
        <f t="shared" si="26"/>
        <v>@</v>
      </c>
      <c r="AC148" s="61" t="str">
        <f t="shared" si="27"/>
        <v>@</v>
      </c>
      <c r="AD148" s="55"/>
      <c r="AE148" s="55"/>
      <c r="AF148" s="55"/>
      <c r="AG148" s="55"/>
      <c r="AH148" s="55"/>
      <c r="AI148" s="55"/>
      <c r="AJ148" s="55"/>
      <c r="AK148" s="55"/>
      <c r="AL148" s="55"/>
      <c r="AM148" s="55"/>
    </row>
    <row r="149" spans="1:39" ht="17.25" customHeight="1">
      <c r="A149" s="12">
        <v>139</v>
      </c>
      <c r="B149" s="16"/>
      <c r="C149" s="16"/>
      <c r="D149" s="16"/>
      <c r="E149" s="16"/>
      <c r="F149" s="21"/>
      <c r="G149" s="16"/>
      <c r="H149" s="16"/>
      <c r="I149" s="16"/>
      <c r="J149" s="16"/>
      <c r="K149" s="17"/>
      <c r="L149" s="16"/>
      <c r="M149" s="16"/>
      <c r="N149" s="17"/>
      <c r="O149" s="17"/>
      <c r="P149" s="17"/>
      <c r="Q149" s="16"/>
      <c r="R149" s="16"/>
      <c r="S149" s="50"/>
      <c r="T149" s="54">
        <f t="shared" si="28"/>
        <v>1</v>
      </c>
      <c r="U149" s="55">
        <f t="shared" si="20"/>
        <v>0</v>
      </c>
      <c r="V149" s="55">
        <f t="shared" si="21"/>
        <v>0</v>
      </c>
      <c r="W149" s="55">
        <f t="shared" si="22"/>
        <v>0</v>
      </c>
      <c r="X149" s="55">
        <f t="shared" si="23"/>
        <v>0</v>
      </c>
      <c r="Y149" s="55" t="str">
        <f t="shared" si="24"/>
        <v>10</v>
      </c>
      <c r="Z149" s="55" t="str">
        <f t="shared" si="29"/>
        <v>10</v>
      </c>
      <c r="AA149" s="55" t="str">
        <f t="shared" si="25"/>
        <v>1</v>
      </c>
      <c r="AB149" s="61" t="str">
        <f t="shared" si="26"/>
        <v>@</v>
      </c>
      <c r="AC149" s="61" t="str">
        <f t="shared" si="27"/>
        <v>@</v>
      </c>
      <c r="AD149" s="55"/>
      <c r="AE149" s="55"/>
      <c r="AF149" s="55"/>
      <c r="AG149" s="55"/>
      <c r="AH149" s="55"/>
      <c r="AI149" s="55"/>
      <c r="AJ149" s="55"/>
      <c r="AK149" s="55"/>
      <c r="AL149" s="55"/>
      <c r="AM149" s="55"/>
    </row>
    <row r="150" spans="1:39" ht="17.25" customHeight="1">
      <c r="A150" s="18">
        <v>140</v>
      </c>
      <c r="B150" s="19"/>
      <c r="C150" s="19"/>
      <c r="D150" s="19"/>
      <c r="E150" s="19"/>
      <c r="F150" s="19"/>
      <c r="G150" s="19"/>
      <c r="H150" s="19"/>
      <c r="I150" s="19"/>
      <c r="J150" s="19"/>
      <c r="K150" s="20"/>
      <c r="L150" s="19"/>
      <c r="M150" s="19"/>
      <c r="N150" s="20"/>
      <c r="O150" s="20"/>
      <c r="P150" s="20"/>
      <c r="Q150" s="19"/>
      <c r="R150" s="19"/>
      <c r="S150" s="50"/>
      <c r="T150" s="54">
        <f t="shared" si="28"/>
        <v>1</v>
      </c>
      <c r="U150" s="55">
        <f t="shared" si="20"/>
        <v>0</v>
      </c>
      <c r="V150" s="55">
        <f t="shared" si="21"/>
        <v>0</v>
      </c>
      <c r="W150" s="55">
        <f t="shared" si="22"/>
        <v>0</v>
      </c>
      <c r="X150" s="55">
        <f t="shared" si="23"/>
        <v>0</v>
      </c>
      <c r="Y150" s="55" t="str">
        <f t="shared" si="24"/>
        <v>10</v>
      </c>
      <c r="Z150" s="55" t="str">
        <f t="shared" si="29"/>
        <v>10</v>
      </c>
      <c r="AA150" s="55" t="str">
        <f t="shared" si="25"/>
        <v>1</v>
      </c>
      <c r="AB150" s="61" t="str">
        <f t="shared" si="26"/>
        <v>@</v>
      </c>
      <c r="AC150" s="61" t="str">
        <f t="shared" si="27"/>
        <v>@</v>
      </c>
      <c r="AD150" s="55"/>
      <c r="AE150" s="55"/>
      <c r="AF150" s="55"/>
      <c r="AG150" s="55"/>
      <c r="AH150" s="55"/>
      <c r="AI150" s="55"/>
      <c r="AJ150" s="55"/>
      <c r="AK150" s="55"/>
      <c r="AL150" s="55"/>
      <c r="AM150" s="55"/>
    </row>
    <row r="151" spans="1:39" ht="17.25" customHeight="1">
      <c r="A151" s="12">
        <v>141</v>
      </c>
      <c r="B151" s="16"/>
      <c r="C151" s="16"/>
      <c r="D151" s="16"/>
      <c r="E151" s="16"/>
      <c r="F151" s="21"/>
      <c r="G151" s="16"/>
      <c r="H151" s="16"/>
      <c r="I151" s="16"/>
      <c r="J151" s="16"/>
      <c r="K151" s="17"/>
      <c r="L151" s="16"/>
      <c r="M151" s="16"/>
      <c r="N151" s="17"/>
      <c r="O151" s="17"/>
      <c r="P151" s="17"/>
      <c r="Q151" s="16"/>
      <c r="R151" s="16"/>
      <c r="S151" s="50"/>
      <c r="T151" s="54">
        <f t="shared" si="28"/>
        <v>1</v>
      </c>
      <c r="U151" s="55">
        <f t="shared" si="20"/>
        <v>0</v>
      </c>
      <c r="V151" s="55">
        <f t="shared" si="21"/>
        <v>0</v>
      </c>
      <c r="W151" s="55">
        <f t="shared" si="22"/>
        <v>0</v>
      </c>
      <c r="X151" s="55">
        <f t="shared" si="23"/>
        <v>0</v>
      </c>
      <c r="Y151" s="55" t="str">
        <f t="shared" si="24"/>
        <v>10</v>
      </c>
      <c r="Z151" s="55" t="str">
        <f t="shared" si="29"/>
        <v>10</v>
      </c>
      <c r="AA151" s="55" t="str">
        <f t="shared" si="25"/>
        <v>1</v>
      </c>
      <c r="AB151" s="61" t="str">
        <f t="shared" si="26"/>
        <v>@</v>
      </c>
      <c r="AC151" s="61" t="str">
        <f t="shared" si="27"/>
        <v>@</v>
      </c>
      <c r="AD151" s="55"/>
      <c r="AE151" s="55"/>
      <c r="AF151" s="55"/>
      <c r="AG151" s="55"/>
      <c r="AH151" s="55"/>
      <c r="AI151" s="55"/>
      <c r="AJ151" s="55"/>
      <c r="AK151" s="55"/>
      <c r="AL151" s="55"/>
      <c r="AM151" s="55"/>
    </row>
    <row r="152" spans="1:39" ht="17.25" customHeight="1">
      <c r="A152" s="18">
        <v>142</v>
      </c>
      <c r="B152" s="19"/>
      <c r="C152" s="19"/>
      <c r="D152" s="19"/>
      <c r="E152" s="19"/>
      <c r="F152" s="19"/>
      <c r="G152" s="19"/>
      <c r="H152" s="19"/>
      <c r="I152" s="19"/>
      <c r="J152" s="19"/>
      <c r="K152" s="20"/>
      <c r="L152" s="19"/>
      <c r="M152" s="19"/>
      <c r="N152" s="20"/>
      <c r="O152" s="20"/>
      <c r="P152" s="20"/>
      <c r="Q152" s="19"/>
      <c r="R152" s="19"/>
      <c r="S152" s="50"/>
      <c r="T152" s="54">
        <f t="shared" si="28"/>
        <v>1</v>
      </c>
      <c r="U152" s="55">
        <f t="shared" si="20"/>
        <v>0</v>
      </c>
      <c r="V152" s="55">
        <f t="shared" si="21"/>
        <v>0</v>
      </c>
      <c r="W152" s="55">
        <f t="shared" si="22"/>
        <v>0</v>
      </c>
      <c r="X152" s="55">
        <f t="shared" si="23"/>
        <v>0</v>
      </c>
      <c r="Y152" s="55" t="str">
        <f t="shared" si="24"/>
        <v>10</v>
      </c>
      <c r="Z152" s="55" t="str">
        <f t="shared" si="29"/>
        <v>10</v>
      </c>
      <c r="AA152" s="55" t="str">
        <f t="shared" si="25"/>
        <v>1</v>
      </c>
      <c r="AB152" s="61" t="str">
        <f t="shared" si="26"/>
        <v>@</v>
      </c>
      <c r="AC152" s="61" t="str">
        <f t="shared" si="27"/>
        <v>@</v>
      </c>
      <c r="AD152" s="55"/>
      <c r="AE152" s="55"/>
      <c r="AF152" s="55"/>
      <c r="AG152" s="55"/>
      <c r="AH152" s="55"/>
      <c r="AI152" s="55"/>
      <c r="AJ152" s="55"/>
      <c r="AK152" s="55"/>
      <c r="AL152" s="55"/>
      <c r="AM152" s="55"/>
    </row>
    <row r="153" spans="1:39" ht="17.25" customHeight="1">
      <c r="A153" s="12">
        <v>143</v>
      </c>
      <c r="B153" s="16"/>
      <c r="C153" s="16"/>
      <c r="D153" s="16"/>
      <c r="E153" s="16"/>
      <c r="F153" s="21"/>
      <c r="G153" s="16"/>
      <c r="H153" s="16"/>
      <c r="I153" s="16"/>
      <c r="J153" s="16"/>
      <c r="K153" s="17"/>
      <c r="L153" s="16"/>
      <c r="M153" s="16"/>
      <c r="N153" s="17"/>
      <c r="O153" s="17"/>
      <c r="P153" s="17"/>
      <c r="Q153" s="16"/>
      <c r="R153" s="16"/>
      <c r="S153" s="50"/>
      <c r="T153" s="54">
        <f t="shared" si="28"/>
        <v>1</v>
      </c>
      <c r="U153" s="55">
        <f t="shared" si="20"/>
        <v>0</v>
      </c>
      <c r="V153" s="55">
        <f t="shared" si="21"/>
        <v>0</v>
      </c>
      <c r="W153" s="55">
        <f t="shared" si="22"/>
        <v>0</v>
      </c>
      <c r="X153" s="55">
        <f t="shared" si="23"/>
        <v>0</v>
      </c>
      <c r="Y153" s="55" t="str">
        <f t="shared" si="24"/>
        <v>10</v>
      </c>
      <c r="Z153" s="55" t="str">
        <f t="shared" si="29"/>
        <v>10</v>
      </c>
      <c r="AA153" s="55" t="str">
        <f t="shared" si="25"/>
        <v>1</v>
      </c>
      <c r="AB153" s="61" t="str">
        <f t="shared" si="26"/>
        <v>@</v>
      </c>
      <c r="AC153" s="61" t="str">
        <f t="shared" si="27"/>
        <v>@</v>
      </c>
      <c r="AD153" s="55"/>
      <c r="AE153" s="55"/>
      <c r="AF153" s="55"/>
      <c r="AG153" s="55"/>
      <c r="AH153" s="55"/>
      <c r="AI153" s="55"/>
      <c r="AJ153" s="55"/>
      <c r="AK153" s="55"/>
      <c r="AL153" s="55"/>
      <c r="AM153" s="55"/>
    </row>
    <row r="154" spans="1:39" ht="17.25" customHeight="1">
      <c r="A154" s="18">
        <v>144</v>
      </c>
      <c r="B154" s="19"/>
      <c r="C154" s="19"/>
      <c r="D154" s="19"/>
      <c r="E154" s="19"/>
      <c r="F154" s="19"/>
      <c r="G154" s="19"/>
      <c r="H154" s="19"/>
      <c r="I154" s="19"/>
      <c r="J154" s="19"/>
      <c r="K154" s="20"/>
      <c r="L154" s="19"/>
      <c r="M154" s="19"/>
      <c r="N154" s="20"/>
      <c r="O154" s="20"/>
      <c r="P154" s="20"/>
      <c r="Q154" s="19"/>
      <c r="R154" s="19"/>
      <c r="S154" s="50"/>
      <c r="T154" s="54">
        <f t="shared" si="28"/>
        <v>1</v>
      </c>
      <c r="U154" s="55">
        <f t="shared" si="20"/>
        <v>0</v>
      </c>
      <c r="V154" s="55">
        <f t="shared" si="21"/>
        <v>0</v>
      </c>
      <c r="W154" s="55">
        <f t="shared" si="22"/>
        <v>0</v>
      </c>
      <c r="X154" s="55">
        <f t="shared" si="23"/>
        <v>0</v>
      </c>
      <c r="Y154" s="55" t="str">
        <f t="shared" si="24"/>
        <v>10</v>
      </c>
      <c r="Z154" s="55" t="str">
        <f t="shared" si="29"/>
        <v>10</v>
      </c>
      <c r="AA154" s="55" t="str">
        <f t="shared" si="25"/>
        <v>1</v>
      </c>
      <c r="AB154" s="61" t="str">
        <f t="shared" si="26"/>
        <v>@</v>
      </c>
      <c r="AC154" s="61" t="str">
        <f t="shared" si="27"/>
        <v>@</v>
      </c>
      <c r="AD154" s="55"/>
      <c r="AE154" s="55"/>
      <c r="AF154" s="55"/>
      <c r="AG154" s="55"/>
      <c r="AH154" s="55"/>
      <c r="AI154" s="55"/>
      <c r="AJ154" s="55"/>
      <c r="AK154" s="55"/>
      <c r="AL154" s="55"/>
      <c r="AM154" s="55"/>
    </row>
    <row r="155" spans="1:39" ht="17.25" customHeight="1">
      <c r="A155" s="12">
        <v>145</v>
      </c>
      <c r="B155" s="16"/>
      <c r="C155" s="16"/>
      <c r="D155" s="16"/>
      <c r="E155" s="16"/>
      <c r="F155" s="21"/>
      <c r="G155" s="16"/>
      <c r="H155" s="16"/>
      <c r="I155" s="16"/>
      <c r="J155" s="16"/>
      <c r="K155" s="17"/>
      <c r="L155" s="16"/>
      <c r="M155" s="16"/>
      <c r="N155" s="17"/>
      <c r="O155" s="17"/>
      <c r="P155" s="17"/>
      <c r="Q155" s="16"/>
      <c r="R155" s="16"/>
      <c r="S155" s="50"/>
      <c r="T155" s="54">
        <f t="shared" si="28"/>
        <v>1</v>
      </c>
      <c r="U155" s="55">
        <f t="shared" si="20"/>
        <v>0</v>
      </c>
      <c r="V155" s="55">
        <f t="shared" si="21"/>
        <v>0</v>
      </c>
      <c r="W155" s="55">
        <f t="shared" si="22"/>
        <v>0</v>
      </c>
      <c r="X155" s="55">
        <f t="shared" si="23"/>
        <v>0</v>
      </c>
      <c r="Y155" s="55" t="str">
        <f t="shared" si="24"/>
        <v>10</v>
      </c>
      <c r="Z155" s="55" t="str">
        <f t="shared" si="29"/>
        <v>10</v>
      </c>
      <c r="AA155" s="55" t="str">
        <f t="shared" si="25"/>
        <v>1</v>
      </c>
      <c r="AB155" s="61" t="str">
        <f t="shared" si="26"/>
        <v>@</v>
      </c>
      <c r="AC155" s="61" t="str">
        <f t="shared" si="27"/>
        <v>@</v>
      </c>
      <c r="AD155" s="55"/>
      <c r="AE155" s="55"/>
      <c r="AF155" s="55"/>
      <c r="AG155" s="55"/>
      <c r="AH155" s="55"/>
      <c r="AI155" s="55"/>
      <c r="AJ155" s="55"/>
      <c r="AK155" s="55"/>
      <c r="AL155" s="55"/>
      <c r="AM155" s="55"/>
    </row>
    <row r="156" spans="1:39" ht="17.25" customHeight="1">
      <c r="A156" s="18">
        <v>146</v>
      </c>
      <c r="B156" s="19"/>
      <c r="C156" s="19"/>
      <c r="D156" s="19"/>
      <c r="E156" s="19"/>
      <c r="F156" s="19"/>
      <c r="G156" s="19"/>
      <c r="H156" s="19"/>
      <c r="I156" s="19"/>
      <c r="J156" s="19"/>
      <c r="K156" s="20"/>
      <c r="L156" s="19"/>
      <c r="M156" s="19"/>
      <c r="N156" s="20"/>
      <c r="O156" s="20"/>
      <c r="P156" s="20"/>
      <c r="Q156" s="19"/>
      <c r="R156" s="19"/>
      <c r="S156" s="50"/>
      <c r="T156" s="54">
        <f t="shared" si="28"/>
        <v>1</v>
      </c>
      <c r="U156" s="55">
        <f t="shared" si="20"/>
        <v>0</v>
      </c>
      <c r="V156" s="55">
        <f t="shared" si="21"/>
        <v>0</v>
      </c>
      <c r="W156" s="55">
        <f t="shared" si="22"/>
        <v>0</v>
      </c>
      <c r="X156" s="55">
        <f t="shared" si="23"/>
        <v>0</v>
      </c>
      <c r="Y156" s="55" t="str">
        <f t="shared" si="24"/>
        <v>10</v>
      </c>
      <c r="Z156" s="55" t="str">
        <f t="shared" si="29"/>
        <v>10</v>
      </c>
      <c r="AA156" s="55" t="str">
        <f t="shared" si="25"/>
        <v>1</v>
      </c>
      <c r="AB156" s="61" t="str">
        <f t="shared" si="26"/>
        <v>@</v>
      </c>
      <c r="AC156" s="61" t="str">
        <f t="shared" si="27"/>
        <v>@</v>
      </c>
      <c r="AD156" s="55"/>
      <c r="AE156" s="55"/>
      <c r="AF156" s="55"/>
      <c r="AG156" s="55"/>
      <c r="AH156" s="55"/>
      <c r="AI156" s="55"/>
      <c r="AJ156" s="55"/>
      <c r="AK156" s="55"/>
      <c r="AL156" s="55"/>
      <c r="AM156" s="55"/>
    </row>
    <row r="157" spans="1:39" ht="17.25" customHeight="1">
      <c r="A157" s="12">
        <v>147</v>
      </c>
      <c r="B157" s="16"/>
      <c r="C157" s="16"/>
      <c r="D157" s="16"/>
      <c r="E157" s="16"/>
      <c r="F157" s="21"/>
      <c r="G157" s="16"/>
      <c r="H157" s="16"/>
      <c r="I157" s="16"/>
      <c r="J157" s="16"/>
      <c r="K157" s="17"/>
      <c r="L157" s="16"/>
      <c r="M157" s="16"/>
      <c r="N157" s="17"/>
      <c r="O157" s="17"/>
      <c r="P157" s="17"/>
      <c r="Q157" s="16"/>
      <c r="R157" s="16"/>
      <c r="S157" s="50"/>
      <c r="T157" s="54">
        <f t="shared" si="28"/>
        <v>1</v>
      </c>
      <c r="U157" s="55">
        <f t="shared" si="20"/>
        <v>0</v>
      </c>
      <c r="V157" s="55">
        <f t="shared" si="21"/>
        <v>0</v>
      </c>
      <c r="W157" s="55">
        <f t="shared" si="22"/>
        <v>0</v>
      </c>
      <c r="X157" s="55">
        <f t="shared" si="23"/>
        <v>0</v>
      </c>
      <c r="Y157" s="55" t="str">
        <f t="shared" si="24"/>
        <v>10</v>
      </c>
      <c r="Z157" s="55" t="str">
        <f t="shared" si="29"/>
        <v>10</v>
      </c>
      <c r="AA157" s="55" t="str">
        <f t="shared" si="25"/>
        <v>1</v>
      </c>
      <c r="AB157" s="61" t="str">
        <f t="shared" si="26"/>
        <v>@</v>
      </c>
      <c r="AC157" s="61" t="str">
        <f t="shared" si="27"/>
        <v>@</v>
      </c>
      <c r="AD157" s="55"/>
      <c r="AE157" s="55"/>
      <c r="AF157" s="55"/>
      <c r="AG157" s="55"/>
      <c r="AH157" s="55"/>
      <c r="AI157" s="55"/>
      <c r="AJ157" s="55"/>
      <c r="AK157" s="55"/>
      <c r="AL157" s="55"/>
      <c r="AM157" s="55"/>
    </row>
    <row r="158" spans="1:39" ht="17.25" customHeight="1">
      <c r="A158" s="18">
        <v>148</v>
      </c>
      <c r="B158" s="19"/>
      <c r="C158" s="19"/>
      <c r="D158" s="19"/>
      <c r="E158" s="19"/>
      <c r="F158" s="19"/>
      <c r="G158" s="19"/>
      <c r="H158" s="19"/>
      <c r="I158" s="19"/>
      <c r="J158" s="19"/>
      <c r="K158" s="20"/>
      <c r="L158" s="19"/>
      <c r="M158" s="19"/>
      <c r="N158" s="20"/>
      <c r="O158" s="20"/>
      <c r="P158" s="20"/>
      <c r="Q158" s="19"/>
      <c r="R158" s="19"/>
      <c r="S158" s="50"/>
      <c r="T158" s="54">
        <f t="shared" si="28"/>
        <v>1</v>
      </c>
      <c r="U158" s="55">
        <f t="shared" si="20"/>
        <v>0</v>
      </c>
      <c r="V158" s="55">
        <f t="shared" si="21"/>
        <v>0</v>
      </c>
      <c r="W158" s="55">
        <f t="shared" si="22"/>
        <v>0</v>
      </c>
      <c r="X158" s="55">
        <f t="shared" si="23"/>
        <v>0</v>
      </c>
      <c r="Y158" s="55" t="str">
        <f t="shared" si="24"/>
        <v>10</v>
      </c>
      <c r="Z158" s="55" t="str">
        <f t="shared" si="29"/>
        <v>10</v>
      </c>
      <c r="AA158" s="55" t="str">
        <f t="shared" si="25"/>
        <v>1</v>
      </c>
      <c r="AB158" s="61" t="str">
        <f t="shared" si="26"/>
        <v>@</v>
      </c>
      <c r="AC158" s="61" t="str">
        <f t="shared" si="27"/>
        <v>@</v>
      </c>
      <c r="AD158" s="55"/>
      <c r="AE158" s="55"/>
      <c r="AF158" s="55"/>
      <c r="AG158" s="55"/>
      <c r="AH158" s="55"/>
      <c r="AI158" s="55"/>
      <c r="AJ158" s="55"/>
      <c r="AK158" s="55"/>
      <c r="AL158" s="55"/>
      <c r="AM158" s="55"/>
    </row>
    <row r="159" spans="1:39" ht="17.25" customHeight="1">
      <c r="A159" s="12">
        <v>149</v>
      </c>
      <c r="B159" s="16"/>
      <c r="C159" s="16"/>
      <c r="D159" s="16"/>
      <c r="E159" s="16"/>
      <c r="F159" s="21"/>
      <c r="G159" s="16"/>
      <c r="H159" s="16"/>
      <c r="I159" s="16"/>
      <c r="J159" s="16"/>
      <c r="K159" s="17"/>
      <c r="L159" s="16"/>
      <c r="M159" s="16"/>
      <c r="N159" s="17"/>
      <c r="O159" s="17"/>
      <c r="P159" s="17"/>
      <c r="Q159" s="16"/>
      <c r="R159" s="16"/>
      <c r="S159" s="50"/>
      <c r="T159" s="54">
        <f t="shared" si="28"/>
        <v>1</v>
      </c>
      <c r="U159" s="55">
        <f t="shared" si="20"/>
        <v>0</v>
      </c>
      <c r="V159" s="55">
        <f t="shared" si="21"/>
        <v>0</v>
      </c>
      <c r="W159" s="55">
        <f t="shared" si="22"/>
        <v>0</v>
      </c>
      <c r="X159" s="55">
        <f t="shared" si="23"/>
        <v>0</v>
      </c>
      <c r="Y159" s="55" t="str">
        <f t="shared" si="24"/>
        <v>10</v>
      </c>
      <c r="Z159" s="55" t="str">
        <f t="shared" si="29"/>
        <v>10</v>
      </c>
      <c r="AA159" s="55" t="str">
        <f t="shared" si="25"/>
        <v>1</v>
      </c>
      <c r="AB159" s="61" t="str">
        <f t="shared" si="26"/>
        <v>@</v>
      </c>
      <c r="AC159" s="61" t="str">
        <f t="shared" si="27"/>
        <v>@</v>
      </c>
      <c r="AD159" s="55"/>
      <c r="AE159" s="55"/>
      <c r="AF159" s="55"/>
      <c r="AG159" s="55"/>
      <c r="AH159" s="55"/>
      <c r="AI159" s="55"/>
      <c r="AJ159" s="55"/>
      <c r="AK159" s="55"/>
      <c r="AL159" s="55"/>
      <c r="AM159" s="55"/>
    </row>
    <row r="160" spans="1:39" ht="17.25" customHeight="1">
      <c r="A160" s="18">
        <v>150</v>
      </c>
      <c r="B160" s="19"/>
      <c r="C160" s="19"/>
      <c r="D160" s="19"/>
      <c r="E160" s="19"/>
      <c r="F160" s="19"/>
      <c r="G160" s="19"/>
      <c r="H160" s="19"/>
      <c r="I160" s="19"/>
      <c r="J160" s="19"/>
      <c r="K160" s="20"/>
      <c r="L160" s="19"/>
      <c r="M160" s="19"/>
      <c r="N160" s="20"/>
      <c r="O160" s="20"/>
      <c r="P160" s="20"/>
      <c r="Q160" s="19"/>
      <c r="R160" s="19"/>
      <c r="S160" s="50"/>
      <c r="T160" s="54">
        <f t="shared" si="28"/>
        <v>1</v>
      </c>
      <c r="U160" s="55">
        <f t="shared" si="20"/>
        <v>0</v>
      </c>
      <c r="V160" s="55">
        <f t="shared" si="21"/>
        <v>0</v>
      </c>
      <c r="W160" s="55">
        <f t="shared" si="22"/>
        <v>0</v>
      </c>
      <c r="X160" s="55">
        <f t="shared" si="23"/>
        <v>0</v>
      </c>
      <c r="Y160" s="55" t="str">
        <f t="shared" si="24"/>
        <v>10</v>
      </c>
      <c r="Z160" s="55" t="str">
        <f t="shared" si="29"/>
        <v>10</v>
      </c>
      <c r="AA160" s="55" t="str">
        <f t="shared" si="25"/>
        <v>1</v>
      </c>
      <c r="AB160" s="61" t="str">
        <f t="shared" si="26"/>
        <v>@</v>
      </c>
      <c r="AC160" s="61" t="str">
        <f t="shared" si="27"/>
        <v>@</v>
      </c>
      <c r="AD160" s="55"/>
      <c r="AE160" s="55"/>
      <c r="AF160" s="55"/>
      <c r="AG160" s="55"/>
      <c r="AH160" s="55"/>
      <c r="AI160" s="55"/>
      <c r="AJ160" s="55"/>
      <c r="AK160" s="55"/>
      <c r="AL160" s="55"/>
      <c r="AM160" s="55"/>
    </row>
    <row r="161" spans="1:39" ht="17.25" customHeight="1">
      <c r="A161" s="12">
        <v>151</v>
      </c>
      <c r="B161" s="16"/>
      <c r="C161" s="16"/>
      <c r="D161" s="16"/>
      <c r="E161" s="16"/>
      <c r="F161" s="21"/>
      <c r="G161" s="16"/>
      <c r="H161" s="16"/>
      <c r="I161" s="16"/>
      <c r="J161" s="16"/>
      <c r="K161" s="17"/>
      <c r="L161" s="16"/>
      <c r="M161" s="16"/>
      <c r="N161" s="17"/>
      <c r="O161" s="17"/>
      <c r="P161" s="17"/>
      <c r="Q161" s="16"/>
      <c r="R161" s="16"/>
      <c r="S161" s="50"/>
      <c r="T161" s="54">
        <f t="shared" si="28"/>
        <v>1</v>
      </c>
      <c r="U161" s="55">
        <f t="shared" si="20"/>
        <v>0</v>
      </c>
      <c r="V161" s="55">
        <f t="shared" si="21"/>
        <v>0</v>
      </c>
      <c r="W161" s="55">
        <f t="shared" si="22"/>
        <v>0</v>
      </c>
      <c r="X161" s="55">
        <f t="shared" si="23"/>
        <v>0</v>
      </c>
      <c r="Y161" s="55" t="str">
        <f t="shared" si="24"/>
        <v>10</v>
      </c>
      <c r="Z161" s="55" t="str">
        <f t="shared" si="29"/>
        <v>10</v>
      </c>
      <c r="AA161" s="55" t="str">
        <f t="shared" si="25"/>
        <v>1</v>
      </c>
      <c r="AB161" s="61" t="str">
        <f t="shared" si="26"/>
        <v>@</v>
      </c>
      <c r="AC161" s="61" t="str">
        <f t="shared" si="27"/>
        <v>@</v>
      </c>
      <c r="AD161" s="55"/>
      <c r="AE161" s="55"/>
      <c r="AF161" s="55"/>
      <c r="AG161" s="55"/>
      <c r="AH161" s="55"/>
      <c r="AI161" s="55"/>
      <c r="AJ161" s="55"/>
      <c r="AK161" s="55"/>
      <c r="AL161" s="55"/>
      <c r="AM161" s="55"/>
    </row>
    <row r="162" spans="1:39" ht="17.25" customHeight="1">
      <c r="A162" s="18">
        <v>152</v>
      </c>
      <c r="B162" s="19"/>
      <c r="C162" s="19"/>
      <c r="D162" s="19"/>
      <c r="E162" s="19"/>
      <c r="F162" s="19"/>
      <c r="G162" s="19"/>
      <c r="H162" s="19"/>
      <c r="I162" s="19"/>
      <c r="J162" s="19"/>
      <c r="K162" s="20"/>
      <c r="L162" s="19"/>
      <c r="M162" s="19"/>
      <c r="N162" s="20"/>
      <c r="O162" s="20"/>
      <c r="P162" s="20"/>
      <c r="Q162" s="19"/>
      <c r="R162" s="19"/>
      <c r="S162" s="50"/>
      <c r="T162" s="54">
        <f t="shared" si="28"/>
        <v>1</v>
      </c>
      <c r="U162" s="55">
        <f t="shared" si="20"/>
        <v>0</v>
      </c>
      <c r="V162" s="55">
        <f t="shared" si="21"/>
        <v>0</v>
      </c>
      <c r="W162" s="55">
        <f t="shared" si="22"/>
        <v>0</v>
      </c>
      <c r="X162" s="55">
        <f t="shared" si="23"/>
        <v>0</v>
      </c>
      <c r="Y162" s="55" t="str">
        <f t="shared" si="24"/>
        <v>10</v>
      </c>
      <c r="Z162" s="55" t="str">
        <f t="shared" si="29"/>
        <v>10</v>
      </c>
      <c r="AA162" s="55" t="str">
        <f t="shared" si="25"/>
        <v>1</v>
      </c>
      <c r="AB162" s="61" t="str">
        <f t="shared" si="26"/>
        <v>@</v>
      </c>
      <c r="AC162" s="61" t="str">
        <f t="shared" si="27"/>
        <v>@</v>
      </c>
      <c r="AD162" s="55"/>
      <c r="AE162" s="55"/>
      <c r="AF162" s="55"/>
      <c r="AG162" s="55"/>
      <c r="AH162" s="55"/>
      <c r="AI162" s="55"/>
      <c r="AJ162" s="55"/>
      <c r="AK162" s="55"/>
      <c r="AL162" s="55"/>
      <c r="AM162" s="55"/>
    </row>
    <row r="163" spans="1:39" ht="17.25" customHeight="1">
      <c r="A163" s="12">
        <v>153</v>
      </c>
      <c r="B163" s="16"/>
      <c r="C163" s="16"/>
      <c r="D163" s="16"/>
      <c r="E163" s="16"/>
      <c r="F163" s="21"/>
      <c r="G163" s="16"/>
      <c r="H163" s="16"/>
      <c r="I163" s="16"/>
      <c r="J163" s="16"/>
      <c r="K163" s="17"/>
      <c r="L163" s="16"/>
      <c r="M163" s="16"/>
      <c r="N163" s="17"/>
      <c r="O163" s="17"/>
      <c r="P163" s="17"/>
      <c r="Q163" s="16"/>
      <c r="R163" s="16"/>
      <c r="S163" s="50"/>
      <c r="T163" s="54">
        <f t="shared" si="28"/>
        <v>1</v>
      </c>
      <c r="U163" s="55">
        <f t="shared" si="20"/>
        <v>0</v>
      </c>
      <c r="V163" s="55">
        <f t="shared" si="21"/>
        <v>0</v>
      </c>
      <c r="W163" s="55">
        <f t="shared" si="22"/>
        <v>0</v>
      </c>
      <c r="X163" s="55">
        <f t="shared" si="23"/>
        <v>0</v>
      </c>
      <c r="Y163" s="55" t="str">
        <f t="shared" si="24"/>
        <v>10</v>
      </c>
      <c r="Z163" s="55" t="str">
        <f t="shared" si="29"/>
        <v>10</v>
      </c>
      <c r="AA163" s="55" t="str">
        <f t="shared" si="25"/>
        <v>1</v>
      </c>
      <c r="AB163" s="61" t="str">
        <f t="shared" si="26"/>
        <v>@</v>
      </c>
      <c r="AC163" s="61" t="str">
        <f t="shared" si="27"/>
        <v>@</v>
      </c>
      <c r="AD163" s="55"/>
      <c r="AE163" s="55"/>
      <c r="AF163" s="55"/>
      <c r="AG163" s="55"/>
      <c r="AH163" s="55"/>
      <c r="AI163" s="55"/>
      <c r="AJ163" s="55"/>
      <c r="AK163" s="55"/>
      <c r="AL163" s="55"/>
      <c r="AM163" s="55"/>
    </row>
    <row r="164" spans="1:39" ht="17.25" customHeight="1">
      <c r="A164" s="18">
        <v>154</v>
      </c>
      <c r="B164" s="19"/>
      <c r="C164" s="19"/>
      <c r="D164" s="19"/>
      <c r="E164" s="19"/>
      <c r="F164" s="19"/>
      <c r="G164" s="19"/>
      <c r="H164" s="19"/>
      <c r="I164" s="19"/>
      <c r="J164" s="19"/>
      <c r="K164" s="20"/>
      <c r="L164" s="19"/>
      <c r="M164" s="19"/>
      <c r="N164" s="20"/>
      <c r="O164" s="20"/>
      <c r="P164" s="20"/>
      <c r="Q164" s="19"/>
      <c r="R164" s="19"/>
      <c r="S164" s="50"/>
      <c r="T164" s="54">
        <f t="shared" si="28"/>
        <v>1</v>
      </c>
      <c r="U164" s="55">
        <f t="shared" si="20"/>
        <v>0</v>
      </c>
      <c r="V164" s="55">
        <f t="shared" si="21"/>
        <v>0</v>
      </c>
      <c r="W164" s="55">
        <f t="shared" si="22"/>
        <v>0</v>
      </c>
      <c r="X164" s="55">
        <f t="shared" si="23"/>
        <v>0</v>
      </c>
      <c r="Y164" s="55" t="str">
        <f t="shared" si="24"/>
        <v>10</v>
      </c>
      <c r="Z164" s="55" t="str">
        <f t="shared" si="29"/>
        <v>10</v>
      </c>
      <c r="AA164" s="55" t="str">
        <f t="shared" si="25"/>
        <v>1</v>
      </c>
      <c r="AB164" s="61" t="str">
        <f t="shared" si="26"/>
        <v>@</v>
      </c>
      <c r="AC164" s="61" t="str">
        <f t="shared" si="27"/>
        <v>@</v>
      </c>
      <c r="AD164" s="55"/>
      <c r="AE164" s="55"/>
      <c r="AF164" s="55"/>
      <c r="AG164" s="55"/>
      <c r="AH164" s="55"/>
      <c r="AI164" s="55"/>
      <c r="AJ164" s="55"/>
      <c r="AK164" s="55"/>
      <c r="AL164" s="55"/>
      <c r="AM164" s="55"/>
    </row>
    <row r="165" spans="1:39" ht="17.25" customHeight="1">
      <c r="A165" s="12">
        <v>155</v>
      </c>
      <c r="B165" s="16"/>
      <c r="C165" s="16"/>
      <c r="D165" s="16"/>
      <c r="E165" s="16"/>
      <c r="F165" s="21"/>
      <c r="G165" s="16"/>
      <c r="H165" s="16"/>
      <c r="I165" s="16"/>
      <c r="J165" s="16"/>
      <c r="K165" s="17"/>
      <c r="L165" s="16"/>
      <c r="M165" s="16"/>
      <c r="N165" s="17"/>
      <c r="O165" s="17"/>
      <c r="P165" s="17"/>
      <c r="Q165" s="16"/>
      <c r="R165" s="16"/>
      <c r="S165" s="50"/>
      <c r="T165" s="54">
        <f t="shared" si="28"/>
        <v>1</v>
      </c>
      <c r="U165" s="55">
        <f t="shared" si="20"/>
        <v>0</v>
      </c>
      <c r="V165" s="55">
        <f t="shared" si="21"/>
        <v>0</v>
      </c>
      <c r="W165" s="55">
        <f t="shared" si="22"/>
        <v>0</v>
      </c>
      <c r="X165" s="55">
        <f t="shared" si="23"/>
        <v>0</v>
      </c>
      <c r="Y165" s="55" t="str">
        <f t="shared" si="24"/>
        <v>10</v>
      </c>
      <c r="Z165" s="55" t="str">
        <f t="shared" si="29"/>
        <v>10</v>
      </c>
      <c r="AA165" s="55" t="str">
        <f t="shared" si="25"/>
        <v>1</v>
      </c>
      <c r="AB165" s="61" t="str">
        <f t="shared" si="26"/>
        <v>@</v>
      </c>
      <c r="AC165" s="61" t="str">
        <f t="shared" si="27"/>
        <v>@</v>
      </c>
      <c r="AD165" s="55"/>
      <c r="AE165" s="55"/>
      <c r="AF165" s="55"/>
      <c r="AG165" s="55"/>
      <c r="AH165" s="55"/>
      <c r="AI165" s="55"/>
      <c r="AJ165" s="55"/>
      <c r="AK165" s="55"/>
      <c r="AL165" s="55"/>
      <c r="AM165" s="55"/>
    </row>
    <row r="166" spans="1:39" ht="17.25" customHeight="1">
      <c r="A166" s="18">
        <v>156</v>
      </c>
      <c r="B166" s="19"/>
      <c r="C166" s="19"/>
      <c r="D166" s="19"/>
      <c r="E166" s="19"/>
      <c r="F166" s="19"/>
      <c r="G166" s="19"/>
      <c r="H166" s="19"/>
      <c r="I166" s="19"/>
      <c r="J166" s="19"/>
      <c r="K166" s="20"/>
      <c r="L166" s="19"/>
      <c r="M166" s="19"/>
      <c r="N166" s="20"/>
      <c r="O166" s="20"/>
      <c r="P166" s="20"/>
      <c r="Q166" s="19"/>
      <c r="R166" s="19"/>
      <c r="S166" s="50"/>
      <c r="T166" s="54">
        <f t="shared" si="28"/>
        <v>1</v>
      </c>
      <c r="U166" s="55">
        <f t="shared" si="20"/>
        <v>0</v>
      </c>
      <c r="V166" s="55">
        <f t="shared" si="21"/>
        <v>0</v>
      </c>
      <c r="W166" s="55">
        <f t="shared" si="22"/>
        <v>0</v>
      </c>
      <c r="X166" s="55">
        <f t="shared" si="23"/>
        <v>0</v>
      </c>
      <c r="Y166" s="55" t="str">
        <f t="shared" si="24"/>
        <v>10</v>
      </c>
      <c r="Z166" s="55" t="str">
        <f t="shared" si="29"/>
        <v>10</v>
      </c>
      <c r="AA166" s="55" t="str">
        <f t="shared" si="25"/>
        <v>1</v>
      </c>
      <c r="AB166" s="61" t="str">
        <f t="shared" si="26"/>
        <v>@</v>
      </c>
      <c r="AC166" s="61" t="str">
        <f t="shared" si="27"/>
        <v>@</v>
      </c>
      <c r="AD166" s="55"/>
      <c r="AE166" s="55"/>
      <c r="AF166" s="55"/>
      <c r="AG166" s="55"/>
      <c r="AH166" s="55"/>
      <c r="AI166" s="55"/>
      <c r="AJ166" s="55"/>
      <c r="AK166" s="55"/>
      <c r="AL166" s="55"/>
      <c r="AM166" s="55"/>
    </row>
    <row r="167" spans="1:39" ht="17.25" customHeight="1">
      <c r="A167" s="12">
        <v>157</v>
      </c>
      <c r="B167" s="16"/>
      <c r="C167" s="16"/>
      <c r="D167" s="16"/>
      <c r="E167" s="16"/>
      <c r="F167" s="21"/>
      <c r="G167" s="16"/>
      <c r="H167" s="16"/>
      <c r="I167" s="16"/>
      <c r="J167" s="16"/>
      <c r="K167" s="17"/>
      <c r="L167" s="16"/>
      <c r="M167" s="16"/>
      <c r="N167" s="17"/>
      <c r="O167" s="17"/>
      <c r="P167" s="17"/>
      <c r="Q167" s="16"/>
      <c r="R167" s="16"/>
      <c r="S167" s="50"/>
      <c r="T167" s="54">
        <f t="shared" si="28"/>
        <v>1</v>
      </c>
      <c r="U167" s="55">
        <f t="shared" si="20"/>
        <v>0</v>
      </c>
      <c r="V167" s="55">
        <f t="shared" si="21"/>
        <v>0</v>
      </c>
      <c r="W167" s="55">
        <f t="shared" si="22"/>
        <v>0</v>
      </c>
      <c r="X167" s="55">
        <f t="shared" si="23"/>
        <v>0</v>
      </c>
      <c r="Y167" s="55" t="str">
        <f t="shared" si="24"/>
        <v>10</v>
      </c>
      <c r="Z167" s="55" t="str">
        <f t="shared" si="29"/>
        <v>10</v>
      </c>
      <c r="AA167" s="55" t="str">
        <f t="shared" si="25"/>
        <v>1</v>
      </c>
      <c r="AB167" s="61" t="str">
        <f t="shared" si="26"/>
        <v>@</v>
      </c>
      <c r="AC167" s="61" t="str">
        <f t="shared" si="27"/>
        <v>@</v>
      </c>
      <c r="AD167" s="55"/>
      <c r="AE167" s="55"/>
      <c r="AF167" s="55"/>
      <c r="AG167" s="55"/>
      <c r="AH167" s="55"/>
      <c r="AI167" s="55"/>
      <c r="AJ167" s="55"/>
      <c r="AK167" s="55"/>
      <c r="AL167" s="55"/>
      <c r="AM167" s="55"/>
    </row>
    <row r="168" spans="1:39" ht="17.25" customHeight="1">
      <c r="A168" s="18">
        <v>158</v>
      </c>
      <c r="B168" s="19"/>
      <c r="C168" s="19"/>
      <c r="D168" s="19"/>
      <c r="E168" s="19"/>
      <c r="F168" s="19"/>
      <c r="G168" s="19"/>
      <c r="H168" s="19"/>
      <c r="I168" s="19"/>
      <c r="J168" s="19"/>
      <c r="K168" s="20"/>
      <c r="L168" s="19"/>
      <c r="M168" s="19"/>
      <c r="N168" s="20"/>
      <c r="O168" s="20"/>
      <c r="P168" s="20"/>
      <c r="Q168" s="19"/>
      <c r="R168" s="19"/>
      <c r="S168" s="50"/>
      <c r="T168" s="54">
        <f t="shared" si="28"/>
        <v>1</v>
      </c>
      <c r="U168" s="55">
        <f t="shared" si="20"/>
        <v>0</v>
      </c>
      <c r="V168" s="55">
        <f t="shared" si="21"/>
        <v>0</v>
      </c>
      <c r="W168" s="55">
        <f t="shared" si="22"/>
        <v>0</v>
      </c>
      <c r="X168" s="55">
        <f t="shared" si="23"/>
        <v>0</v>
      </c>
      <c r="Y168" s="55" t="str">
        <f t="shared" si="24"/>
        <v>10</v>
      </c>
      <c r="Z168" s="55" t="str">
        <f t="shared" si="29"/>
        <v>10</v>
      </c>
      <c r="AA168" s="55" t="str">
        <f t="shared" si="25"/>
        <v>1</v>
      </c>
      <c r="AB168" s="61" t="str">
        <f t="shared" si="26"/>
        <v>@</v>
      </c>
      <c r="AC168" s="61" t="str">
        <f t="shared" si="27"/>
        <v>@</v>
      </c>
      <c r="AD168" s="55"/>
      <c r="AE168" s="55"/>
      <c r="AF168" s="55"/>
      <c r="AG168" s="55"/>
      <c r="AH168" s="55"/>
      <c r="AI168" s="55"/>
      <c r="AJ168" s="55"/>
      <c r="AK168" s="55"/>
      <c r="AL168" s="55"/>
      <c r="AM168" s="55"/>
    </row>
    <row r="169" spans="1:39" ht="17.25" customHeight="1">
      <c r="A169" s="12">
        <v>159</v>
      </c>
      <c r="B169" s="16"/>
      <c r="C169" s="16"/>
      <c r="D169" s="16"/>
      <c r="E169" s="16"/>
      <c r="F169" s="21"/>
      <c r="G169" s="16"/>
      <c r="H169" s="16"/>
      <c r="I169" s="16"/>
      <c r="J169" s="16"/>
      <c r="K169" s="17"/>
      <c r="L169" s="16"/>
      <c r="M169" s="16"/>
      <c r="N169" s="17"/>
      <c r="O169" s="17"/>
      <c r="P169" s="17"/>
      <c r="Q169" s="16"/>
      <c r="R169" s="16"/>
      <c r="S169" s="50"/>
      <c r="T169" s="54">
        <f t="shared" si="28"/>
        <v>1</v>
      </c>
      <c r="U169" s="55">
        <f t="shared" si="20"/>
        <v>0</v>
      </c>
      <c r="V169" s="55">
        <f t="shared" si="21"/>
        <v>0</v>
      </c>
      <c r="W169" s="55">
        <f t="shared" si="22"/>
        <v>0</v>
      </c>
      <c r="X169" s="55">
        <f t="shared" si="23"/>
        <v>0</v>
      </c>
      <c r="Y169" s="55" t="str">
        <f t="shared" si="24"/>
        <v>10</v>
      </c>
      <c r="Z169" s="55" t="str">
        <f t="shared" si="29"/>
        <v>10</v>
      </c>
      <c r="AA169" s="55" t="str">
        <f t="shared" si="25"/>
        <v>1</v>
      </c>
      <c r="AB169" s="61" t="str">
        <f t="shared" si="26"/>
        <v>@</v>
      </c>
      <c r="AC169" s="61" t="str">
        <f t="shared" si="27"/>
        <v>@</v>
      </c>
      <c r="AD169" s="55"/>
      <c r="AE169" s="55"/>
      <c r="AF169" s="55"/>
      <c r="AG169" s="55"/>
      <c r="AH169" s="55"/>
      <c r="AI169" s="55"/>
      <c r="AJ169" s="55"/>
      <c r="AK169" s="55"/>
      <c r="AL169" s="55"/>
      <c r="AM169" s="55"/>
    </row>
    <row r="170" spans="1:39" ht="17.25" customHeight="1">
      <c r="A170" s="18">
        <v>160</v>
      </c>
      <c r="B170" s="19"/>
      <c r="C170" s="19"/>
      <c r="D170" s="19"/>
      <c r="E170" s="19"/>
      <c r="F170" s="19"/>
      <c r="G170" s="19"/>
      <c r="H170" s="19"/>
      <c r="I170" s="19"/>
      <c r="J170" s="19"/>
      <c r="K170" s="20"/>
      <c r="L170" s="19"/>
      <c r="M170" s="19"/>
      <c r="N170" s="20"/>
      <c r="O170" s="20"/>
      <c r="P170" s="20"/>
      <c r="Q170" s="19"/>
      <c r="R170" s="19"/>
      <c r="S170" s="50"/>
      <c r="T170" s="54">
        <f t="shared" si="28"/>
        <v>1</v>
      </c>
      <c r="U170" s="55">
        <f t="shared" si="20"/>
        <v>0</v>
      </c>
      <c r="V170" s="55">
        <f t="shared" si="21"/>
        <v>0</v>
      </c>
      <c r="W170" s="55">
        <f t="shared" si="22"/>
        <v>0</v>
      </c>
      <c r="X170" s="55">
        <f t="shared" si="23"/>
        <v>0</v>
      </c>
      <c r="Y170" s="55" t="str">
        <f t="shared" si="24"/>
        <v>10</v>
      </c>
      <c r="Z170" s="55" t="str">
        <f t="shared" si="29"/>
        <v>10</v>
      </c>
      <c r="AA170" s="55" t="str">
        <f t="shared" si="25"/>
        <v>1</v>
      </c>
      <c r="AB170" s="61" t="str">
        <f t="shared" si="26"/>
        <v>@</v>
      </c>
      <c r="AC170" s="61" t="str">
        <f t="shared" si="27"/>
        <v>@</v>
      </c>
      <c r="AD170" s="55"/>
      <c r="AE170" s="55"/>
      <c r="AF170" s="55"/>
      <c r="AG170" s="55"/>
      <c r="AH170" s="55"/>
      <c r="AI170" s="55"/>
      <c r="AJ170" s="55"/>
      <c r="AK170" s="55"/>
      <c r="AL170" s="55"/>
      <c r="AM170" s="55"/>
    </row>
    <row r="171" spans="1:39" ht="17.25" customHeight="1">
      <c r="A171" s="12">
        <v>161</v>
      </c>
      <c r="B171" s="16"/>
      <c r="C171" s="16"/>
      <c r="D171" s="16"/>
      <c r="E171" s="16"/>
      <c r="F171" s="21"/>
      <c r="G171" s="16"/>
      <c r="H171" s="16"/>
      <c r="I171" s="16"/>
      <c r="J171" s="16"/>
      <c r="K171" s="17"/>
      <c r="L171" s="16"/>
      <c r="M171" s="16"/>
      <c r="N171" s="17"/>
      <c r="O171" s="17"/>
      <c r="P171" s="17"/>
      <c r="Q171" s="16"/>
      <c r="R171" s="16"/>
      <c r="S171" s="50"/>
      <c r="T171" s="54">
        <f t="shared" si="28"/>
        <v>1</v>
      </c>
      <c r="U171" s="55">
        <f t="shared" si="20"/>
        <v>0</v>
      </c>
      <c r="V171" s="55">
        <f t="shared" si="21"/>
        <v>0</v>
      </c>
      <c r="W171" s="55">
        <f t="shared" si="22"/>
        <v>0</v>
      </c>
      <c r="X171" s="55">
        <f t="shared" si="23"/>
        <v>0</v>
      </c>
      <c r="Y171" s="55" t="str">
        <f t="shared" si="24"/>
        <v>10</v>
      </c>
      <c r="Z171" s="55" t="str">
        <f t="shared" si="29"/>
        <v>10</v>
      </c>
      <c r="AA171" s="55" t="str">
        <f t="shared" si="25"/>
        <v>1</v>
      </c>
      <c r="AB171" s="61" t="str">
        <f t="shared" si="26"/>
        <v>@</v>
      </c>
      <c r="AC171" s="61" t="str">
        <f t="shared" si="27"/>
        <v>@</v>
      </c>
      <c r="AD171" s="55"/>
      <c r="AE171" s="55"/>
      <c r="AF171" s="55"/>
      <c r="AG171" s="55"/>
      <c r="AH171" s="55"/>
      <c r="AI171" s="55"/>
      <c r="AJ171" s="55"/>
      <c r="AK171" s="55"/>
      <c r="AL171" s="55"/>
      <c r="AM171" s="55"/>
    </row>
    <row r="172" spans="1:39" ht="17.25" customHeight="1">
      <c r="A172" s="18">
        <v>162</v>
      </c>
      <c r="B172" s="19"/>
      <c r="C172" s="19"/>
      <c r="D172" s="19"/>
      <c r="E172" s="19"/>
      <c r="F172" s="19"/>
      <c r="G172" s="19"/>
      <c r="H172" s="19"/>
      <c r="I172" s="19"/>
      <c r="J172" s="19"/>
      <c r="K172" s="20"/>
      <c r="L172" s="19"/>
      <c r="M172" s="19"/>
      <c r="N172" s="20"/>
      <c r="O172" s="20"/>
      <c r="P172" s="20"/>
      <c r="Q172" s="19"/>
      <c r="R172" s="19"/>
      <c r="S172" s="50"/>
      <c r="T172" s="54">
        <f t="shared" si="28"/>
        <v>1</v>
      </c>
      <c r="U172" s="55">
        <f t="shared" si="20"/>
        <v>0</v>
      </c>
      <c r="V172" s="55">
        <f t="shared" si="21"/>
        <v>0</v>
      </c>
      <c r="W172" s="55">
        <f t="shared" si="22"/>
        <v>0</v>
      </c>
      <c r="X172" s="55">
        <f t="shared" si="23"/>
        <v>0</v>
      </c>
      <c r="Y172" s="55" t="str">
        <f t="shared" si="24"/>
        <v>10</v>
      </c>
      <c r="Z172" s="55" t="str">
        <f t="shared" si="29"/>
        <v>10</v>
      </c>
      <c r="AA172" s="55" t="str">
        <f t="shared" si="25"/>
        <v>1</v>
      </c>
      <c r="AB172" s="61" t="str">
        <f t="shared" si="26"/>
        <v>@</v>
      </c>
      <c r="AC172" s="61" t="str">
        <f t="shared" si="27"/>
        <v>@</v>
      </c>
      <c r="AD172" s="55"/>
      <c r="AE172" s="55"/>
      <c r="AF172" s="55"/>
      <c r="AG172" s="55"/>
      <c r="AH172" s="55"/>
      <c r="AI172" s="55"/>
      <c r="AJ172" s="55"/>
      <c r="AK172" s="55"/>
      <c r="AL172" s="55"/>
      <c r="AM172" s="55"/>
    </row>
    <row r="173" spans="1:39" ht="17.25" customHeight="1">
      <c r="A173" s="12">
        <v>163</v>
      </c>
      <c r="B173" s="16"/>
      <c r="C173" s="16"/>
      <c r="D173" s="16"/>
      <c r="E173" s="16"/>
      <c r="F173" s="21"/>
      <c r="G173" s="16"/>
      <c r="H173" s="16"/>
      <c r="I173" s="16"/>
      <c r="J173" s="16"/>
      <c r="K173" s="17"/>
      <c r="L173" s="16"/>
      <c r="M173" s="16"/>
      <c r="N173" s="17"/>
      <c r="O173" s="17"/>
      <c r="P173" s="17"/>
      <c r="Q173" s="16"/>
      <c r="R173" s="16"/>
      <c r="S173" s="50"/>
      <c r="T173" s="54">
        <f t="shared" si="28"/>
        <v>1</v>
      </c>
      <c r="U173" s="55">
        <f t="shared" si="20"/>
        <v>0</v>
      </c>
      <c r="V173" s="55">
        <f t="shared" si="21"/>
        <v>0</v>
      </c>
      <c r="W173" s="55">
        <f t="shared" si="22"/>
        <v>0</v>
      </c>
      <c r="X173" s="55">
        <f t="shared" si="23"/>
        <v>0</v>
      </c>
      <c r="Y173" s="55" t="str">
        <f t="shared" si="24"/>
        <v>10</v>
      </c>
      <c r="Z173" s="55" t="str">
        <f t="shared" si="29"/>
        <v>10</v>
      </c>
      <c r="AA173" s="55" t="str">
        <f t="shared" si="25"/>
        <v>1</v>
      </c>
      <c r="AB173" s="61" t="str">
        <f t="shared" si="26"/>
        <v>@</v>
      </c>
      <c r="AC173" s="61" t="str">
        <f t="shared" si="27"/>
        <v>@</v>
      </c>
      <c r="AD173" s="55"/>
      <c r="AE173" s="55"/>
      <c r="AF173" s="55"/>
      <c r="AG173" s="55"/>
      <c r="AH173" s="55"/>
      <c r="AI173" s="55"/>
      <c r="AJ173" s="55"/>
      <c r="AK173" s="55"/>
      <c r="AL173" s="55"/>
      <c r="AM173" s="55"/>
    </row>
    <row r="174" spans="1:39" ht="17.25" customHeight="1">
      <c r="A174" s="18">
        <v>164</v>
      </c>
      <c r="B174" s="19"/>
      <c r="C174" s="19"/>
      <c r="D174" s="19"/>
      <c r="E174" s="19"/>
      <c r="F174" s="19"/>
      <c r="G174" s="19"/>
      <c r="H174" s="19"/>
      <c r="I174" s="19"/>
      <c r="J174" s="19"/>
      <c r="K174" s="20"/>
      <c r="L174" s="19"/>
      <c r="M174" s="19"/>
      <c r="N174" s="20"/>
      <c r="O174" s="20"/>
      <c r="P174" s="20"/>
      <c r="Q174" s="19"/>
      <c r="R174" s="19"/>
      <c r="S174" s="50"/>
      <c r="T174" s="54">
        <f t="shared" si="28"/>
        <v>1</v>
      </c>
      <c r="U174" s="55">
        <f t="shared" si="20"/>
        <v>0</v>
      </c>
      <c r="V174" s="55">
        <f t="shared" si="21"/>
        <v>0</v>
      </c>
      <c r="W174" s="55">
        <f t="shared" si="22"/>
        <v>0</v>
      </c>
      <c r="X174" s="55">
        <f t="shared" si="23"/>
        <v>0</v>
      </c>
      <c r="Y174" s="55" t="str">
        <f t="shared" si="24"/>
        <v>10</v>
      </c>
      <c r="Z174" s="55" t="str">
        <f t="shared" si="29"/>
        <v>10</v>
      </c>
      <c r="AA174" s="55" t="str">
        <f t="shared" si="25"/>
        <v>1</v>
      </c>
      <c r="AB174" s="61" t="str">
        <f t="shared" si="26"/>
        <v>@</v>
      </c>
      <c r="AC174" s="61" t="str">
        <f t="shared" si="27"/>
        <v>@</v>
      </c>
      <c r="AD174" s="55"/>
      <c r="AE174" s="55"/>
      <c r="AF174" s="55"/>
      <c r="AG174" s="55"/>
      <c r="AH174" s="55"/>
      <c r="AI174" s="55"/>
      <c r="AJ174" s="55"/>
      <c r="AK174" s="55"/>
      <c r="AL174" s="55"/>
      <c r="AM174" s="55"/>
    </row>
    <row r="175" spans="1:39" ht="17.25" customHeight="1">
      <c r="A175" s="12">
        <v>165</v>
      </c>
      <c r="B175" s="16"/>
      <c r="C175" s="16"/>
      <c r="D175" s="16"/>
      <c r="E175" s="16"/>
      <c r="F175" s="21"/>
      <c r="G175" s="16"/>
      <c r="H175" s="16"/>
      <c r="I175" s="16"/>
      <c r="J175" s="16"/>
      <c r="K175" s="17"/>
      <c r="L175" s="16"/>
      <c r="M175" s="16"/>
      <c r="N175" s="17"/>
      <c r="O175" s="17"/>
      <c r="P175" s="17"/>
      <c r="Q175" s="16"/>
      <c r="R175" s="16"/>
      <c r="S175" s="50"/>
      <c r="T175" s="54">
        <f t="shared" si="28"/>
        <v>1</v>
      </c>
      <c r="U175" s="55">
        <f t="shared" si="20"/>
        <v>0</v>
      </c>
      <c r="V175" s="55">
        <f t="shared" si="21"/>
        <v>0</v>
      </c>
      <c r="W175" s="55">
        <f t="shared" si="22"/>
        <v>0</v>
      </c>
      <c r="X175" s="55">
        <f t="shared" si="23"/>
        <v>0</v>
      </c>
      <c r="Y175" s="55" t="str">
        <f t="shared" si="24"/>
        <v>10</v>
      </c>
      <c r="Z175" s="55" t="str">
        <f t="shared" si="29"/>
        <v>10</v>
      </c>
      <c r="AA175" s="55" t="str">
        <f t="shared" si="25"/>
        <v>1</v>
      </c>
      <c r="AB175" s="61" t="str">
        <f t="shared" si="26"/>
        <v>@</v>
      </c>
      <c r="AC175" s="61" t="str">
        <f t="shared" si="27"/>
        <v>@</v>
      </c>
      <c r="AD175" s="55"/>
      <c r="AE175" s="55"/>
      <c r="AF175" s="55"/>
      <c r="AG175" s="55"/>
      <c r="AH175" s="55"/>
      <c r="AI175" s="55"/>
      <c r="AJ175" s="55"/>
      <c r="AK175" s="55"/>
      <c r="AL175" s="55"/>
      <c r="AM175" s="55"/>
    </row>
    <row r="176" spans="1:39" ht="17.25" customHeight="1">
      <c r="A176" s="18">
        <v>166</v>
      </c>
      <c r="B176" s="19"/>
      <c r="C176" s="19"/>
      <c r="D176" s="19"/>
      <c r="E176" s="19"/>
      <c r="F176" s="19"/>
      <c r="G176" s="19"/>
      <c r="H176" s="19"/>
      <c r="I176" s="19"/>
      <c r="J176" s="19"/>
      <c r="K176" s="20"/>
      <c r="L176" s="19"/>
      <c r="M176" s="19"/>
      <c r="N176" s="20"/>
      <c r="O176" s="20"/>
      <c r="P176" s="20"/>
      <c r="Q176" s="19"/>
      <c r="R176" s="19"/>
      <c r="S176" s="50"/>
      <c r="T176" s="54">
        <f t="shared" si="28"/>
        <v>1</v>
      </c>
      <c r="U176" s="55">
        <f t="shared" si="20"/>
        <v>0</v>
      </c>
      <c r="V176" s="55">
        <f t="shared" si="21"/>
        <v>0</v>
      </c>
      <c r="W176" s="55">
        <f t="shared" si="22"/>
        <v>0</v>
      </c>
      <c r="X176" s="55">
        <f t="shared" si="23"/>
        <v>0</v>
      </c>
      <c r="Y176" s="55" t="str">
        <f t="shared" si="24"/>
        <v>10</v>
      </c>
      <c r="Z176" s="55" t="str">
        <f t="shared" si="29"/>
        <v>10</v>
      </c>
      <c r="AA176" s="55" t="str">
        <f t="shared" si="25"/>
        <v>1</v>
      </c>
      <c r="AB176" s="61" t="str">
        <f t="shared" si="26"/>
        <v>@</v>
      </c>
      <c r="AC176" s="61" t="str">
        <f t="shared" si="27"/>
        <v>@</v>
      </c>
      <c r="AD176" s="55"/>
      <c r="AE176" s="55"/>
      <c r="AF176" s="55"/>
      <c r="AG176" s="55"/>
      <c r="AH176" s="55"/>
      <c r="AI176" s="55"/>
      <c r="AJ176" s="55"/>
      <c r="AK176" s="55"/>
      <c r="AL176" s="55"/>
      <c r="AM176" s="55"/>
    </row>
    <row r="177" spans="1:39" ht="17.25" customHeight="1">
      <c r="A177" s="12">
        <v>167</v>
      </c>
      <c r="B177" s="16"/>
      <c r="C177" s="16"/>
      <c r="D177" s="16"/>
      <c r="E177" s="16"/>
      <c r="F177" s="21"/>
      <c r="G177" s="16"/>
      <c r="H177" s="16"/>
      <c r="I177" s="16"/>
      <c r="J177" s="16"/>
      <c r="K177" s="17"/>
      <c r="L177" s="16"/>
      <c r="M177" s="16"/>
      <c r="N177" s="17"/>
      <c r="O177" s="17"/>
      <c r="P177" s="17"/>
      <c r="Q177" s="16"/>
      <c r="R177" s="16"/>
      <c r="S177" s="50"/>
      <c r="T177" s="54">
        <f t="shared" si="28"/>
        <v>1</v>
      </c>
      <c r="U177" s="55">
        <f t="shared" si="20"/>
        <v>0</v>
      </c>
      <c r="V177" s="55">
        <f t="shared" si="21"/>
        <v>0</v>
      </c>
      <c r="W177" s="55">
        <f t="shared" si="22"/>
        <v>0</v>
      </c>
      <c r="X177" s="55">
        <f t="shared" si="23"/>
        <v>0</v>
      </c>
      <c r="Y177" s="55" t="str">
        <f t="shared" si="24"/>
        <v>10</v>
      </c>
      <c r="Z177" s="55" t="str">
        <f t="shared" si="29"/>
        <v>10</v>
      </c>
      <c r="AA177" s="55" t="str">
        <f t="shared" si="25"/>
        <v>1</v>
      </c>
      <c r="AB177" s="61" t="str">
        <f t="shared" si="26"/>
        <v>@</v>
      </c>
      <c r="AC177" s="61" t="str">
        <f t="shared" si="27"/>
        <v>@</v>
      </c>
      <c r="AD177" s="55"/>
      <c r="AE177" s="55"/>
      <c r="AF177" s="55"/>
      <c r="AG177" s="55"/>
      <c r="AH177" s="55"/>
      <c r="AI177" s="55"/>
      <c r="AJ177" s="55"/>
      <c r="AK177" s="55"/>
      <c r="AL177" s="55"/>
      <c r="AM177" s="55"/>
    </row>
    <row r="178" spans="1:39" ht="17.25" customHeight="1">
      <c r="A178" s="18">
        <v>168</v>
      </c>
      <c r="B178" s="19"/>
      <c r="C178" s="19"/>
      <c r="D178" s="19"/>
      <c r="E178" s="19"/>
      <c r="F178" s="19"/>
      <c r="G178" s="19"/>
      <c r="H178" s="19"/>
      <c r="I178" s="19"/>
      <c r="J178" s="19"/>
      <c r="K178" s="20"/>
      <c r="L178" s="19"/>
      <c r="M178" s="19"/>
      <c r="N178" s="20"/>
      <c r="O178" s="20"/>
      <c r="P178" s="20"/>
      <c r="Q178" s="19"/>
      <c r="R178" s="19"/>
      <c r="S178" s="50"/>
      <c r="T178" s="54">
        <f t="shared" si="28"/>
        <v>1</v>
      </c>
      <c r="U178" s="55">
        <f t="shared" si="20"/>
        <v>0</v>
      </c>
      <c r="V178" s="55">
        <f t="shared" si="21"/>
        <v>0</v>
      </c>
      <c r="W178" s="55">
        <f t="shared" si="22"/>
        <v>0</v>
      </c>
      <c r="X178" s="55">
        <f t="shared" si="23"/>
        <v>0</v>
      </c>
      <c r="Y178" s="55" t="str">
        <f t="shared" si="24"/>
        <v>10</v>
      </c>
      <c r="Z178" s="55" t="str">
        <f t="shared" si="29"/>
        <v>10</v>
      </c>
      <c r="AA178" s="55" t="str">
        <f t="shared" si="25"/>
        <v>1</v>
      </c>
      <c r="AB178" s="61" t="str">
        <f t="shared" si="26"/>
        <v>@</v>
      </c>
      <c r="AC178" s="61" t="str">
        <f t="shared" si="27"/>
        <v>@</v>
      </c>
      <c r="AD178" s="55"/>
      <c r="AE178" s="55"/>
      <c r="AF178" s="55"/>
      <c r="AG178" s="55"/>
      <c r="AH178" s="55"/>
      <c r="AI178" s="55"/>
      <c r="AJ178" s="55"/>
      <c r="AK178" s="55"/>
      <c r="AL178" s="55"/>
      <c r="AM178" s="55"/>
    </row>
    <row r="179" spans="1:39" ht="17.25" customHeight="1">
      <c r="A179" s="12">
        <v>169</v>
      </c>
      <c r="B179" s="16"/>
      <c r="C179" s="16"/>
      <c r="D179" s="16"/>
      <c r="E179" s="16"/>
      <c r="F179" s="21"/>
      <c r="G179" s="16"/>
      <c r="H179" s="16"/>
      <c r="I179" s="16"/>
      <c r="J179" s="16"/>
      <c r="K179" s="17"/>
      <c r="L179" s="16"/>
      <c r="M179" s="16"/>
      <c r="N179" s="17"/>
      <c r="O179" s="17"/>
      <c r="P179" s="17"/>
      <c r="Q179" s="16"/>
      <c r="R179" s="16"/>
      <c r="S179" s="50"/>
      <c r="T179" s="54">
        <f t="shared" si="28"/>
        <v>1</v>
      </c>
      <c r="U179" s="55">
        <f t="shared" si="20"/>
        <v>0</v>
      </c>
      <c r="V179" s="55">
        <f t="shared" si="21"/>
        <v>0</v>
      </c>
      <c r="W179" s="55">
        <f t="shared" si="22"/>
        <v>0</v>
      </c>
      <c r="X179" s="55">
        <f t="shared" si="23"/>
        <v>0</v>
      </c>
      <c r="Y179" s="55" t="str">
        <f t="shared" si="24"/>
        <v>10</v>
      </c>
      <c r="Z179" s="55" t="str">
        <f t="shared" si="29"/>
        <v>10</v>
      </c>
      <c r="AA179" s="55" t="str">
        <f t="shared" si="25"/>
        <v>1</v>
      </c>
      <c r="AB179" s="61" t="str">
        <f t="shared" si="26"/>
        <v>@</v>
      </c>
      <c r="AC179" s="61" t="str">
        <f t="shared" si="27"/>
        <v>@</v>
      </c>
      <c r="AD179" s="55"/>
      <c r="AE179" s="55"/>
      <c r="AF179" s="55"/>
      <c r="AG179" s="55"/>
      <c r="AH179" s="55"/>
      <c r="AI179" s="55"/>
      <c r="AJ179" s="55"/>
      <c r="AK179" s="55"/>
      <c r="AL179" s="55"/>
      <c r="AM179" s="55"/>
    </row>
    <row r="180" spans="1:39" ht="17.25" customHeight="1">
      <c r="A180" s="18">
        <v>170</v>
      </c>
      <c r="B180" s="19"/>
      <c r="C180" s="19"/>
      <c r="D180" s="19"/>
      <c r="E180" s="19"/>
      <c r="F180" s="19"/>
      <c r="G180" s="19"/>
      <c r="H180" s="19"/>
      <c r="I180" s="19"/>
      <c r="J180" s="19"/>
      <c r="K180" s="20"/>
      <c r="L180" s="19"/>
      <c r="M180" s="19"/>
      <c r="N180" s="20"/>
      <c r="O180" s="20"/>
      <c r="P180" s="20"/>
      <c r="Q180" s="19"/>
      <c r="R180" s="19"/>
      <c r="S180" s="50"/>
      <c r="T180" s="54">
        <f t="shared" si="28"/>
        <v>1</v>
      </c>
      <c r="U180" s="55">
        <f t="shared" si="20"/>
        <v>0</v>
      </c>
      <c r="V180" s="55">
        <f t="shared" si="21"/>
        <v>0</v>
      </c>
      <c r="W180" s="55">
        <f t="shared" si="22"/>
        <v>0</v>
      </c>
      <c r="X180" s="55">
        <f t="shared" si="23"/>
        <v>0</v>
      </c>
      <c r="Y180" s="55" t="str">
        <f t="shared" si="24"/>
        <v>10</v>
      </c>
      <c r="Z180" s="55" t="str">
        <f t="shared" si="29"/>
        <v>10</v>
      </c>
      <c r="AA180" s="55" t="str">
        <f t="shared" si="25"/>
        <v>1</v>
      </c>
      <c r="AB180" s="61" t="str">
        <f t="shared" si="26"/>
        <v>@</v>
      </c>
      <c r="AC180" s="61" t="str">
        <f t="shared" si="27"/>
        <v>@</v>
      </c>
      <c r="AD180" s="55"/>
      <c r="AE180" s="55"/>
      <c r="AF180" s="55"/>
      <c r="AG180" s="55"/>
      <c r="AH180" s="55"/>
      <c r="AI180" s="55"/>
      <c r="AJ180" s="55"/>
      <c r="AK180" s="55"/>
      <c r="AL180" s="55"/>
      <c r="AM180" s="55"/>
    </row>
    <row r="181" spans="1:39" ht="17.25" customHeight="1">
      <c r="A181" s="12">
        <v>171</v>
      </c>
      <c r="B181" s="16"/>
      <c r="C181" s="16"/>
      <c r="D181" s="16"/>
      <c r="E181" s="16"/>
      <c r="F181" s="21"/>
      <c r="G181" s="16"/>
      <c r="H181" s="16"/>
      <c r="I181" s="16"/>
      <c r="J181" s="16"/>
      <c r="K181" s="17"/>
      <c r="L181" s="16"/>
      <c r="M181" s="16"/>
      <c r="N181" s="17"/>
      <c r="O181" s="17"/>
      <c r="P181" s="17"/>
      <c r="Q181" s="16"/>
      <c r="R181" s="16"/>
      <c r="S181" s="50"/>
      <c r="T181" s="54">
        <f t="shared" si="28"/>
        <v>1</v>
      </c>
      <c r="U181" s="55">
        <f t="shared" si="20"/>
        <v>0</v>
      </c>
      <c r="V181" s="55">
        <f t="shared" si="21"/>
        <v>0</v>
      </c>
      <c r="W181" s="55">
        <f t="shared" si="22"/>
        <v>0</v>
      </c>
      <c r="X181" s="55">
        <f t="shared" si="23"/>
        <v>0</v>
      </c>
      <c r="Y181" s="55" t="str">
        <f t="shared" si="24"/>
        <v>10</v>
      </c>
      <c r="Z181" s="55" t="str">
        <f t="shared" si="29"/>
        <v>10</v>
      </c>
      <c r="AA181" s="55" t="str">
        <f t="shared" si="25"/>
        <v>1</v>
      </c>
      <c r="AB181" s="61" t="str">
        <f t="shared" si="26"/>
        <v>@</v>
      </c>
      <c r="AC181" s="61" t="str">
        <f t="shared" si="27"/>
        <v>@</v>
      </c>
      <c r="AD181" s="55"/>
      <c r="AE181" s="55"/>
      <c r="AF181" s="55"/>
      <c r="AG181" s="55"/>
      <c r="AH181" s="55"/>
      <c r="AI181" s="55"/>
      <c r="AJ181" s="55"/>
      <c r="AK181" s="55"/>
      <c r="AL181" s="55"/>
      <c r="AM181" s="55"/>
    </row>
    <row r="182" spans="1:39" ht="17.25" customHeight="1">
      <c r="A182" s="18">
        <v>172</v>
      </c>
      <c r="B182" s="19"/>
      <c r="C182" s="19"/>
      <c r="D182" s="19"/>
      <c r="E182" s="19"/>
      <c r="F182" s="19"/>
      <c r="G182" s="19"/>
      <c r="H182" s="19"/>
      <c r="I182" s="19"/>
      <c r="J182" s="19"/>
      <c r="K182" s="20"/>
      <c r="L182" s="19"/>
      <c r="M182" s="19"/>
      <c r="N182" s="20"/>
      <c r="O182" s="20"/>
      <c r="P182" s="20"/>
      <c r="Q182" s="19"/>
      <c r="R182" s="19"/>
      <c r="S182" s="50"/>
      <c r="T182" s="54">
        <f t="shared" si="28"/>
        <v>1</v>
      </c>
      <c r="U182" s="55">
        <f t="shared" si="20"/>
        <v>0</v>
      </c>
      <c r="V182" s="55">
        <f t="shared" si="21"/>
        <v>0</v>
      </c>
      <c r="W182" s="55">
        <f t="shared" si="22"/>
        <v>0</v>
      </c>
      <c r="X182" s="55">
        <f t="shared" si="23"/>
        <v>0</v>
      </c>
      <c r="Y182" s="55" t="str">
        <f t="shared" si="24"/>
        <v>10</v>
      </c>
      <c r="Z182" s="55" t="str">
        <f t="shared" si="29"/>
        <v>10</v>
      </c>
      <c r="AA182" s="55" t="str">
        <f t="shared" si="25"/>
        <v>1</v>
      </c>
      <c r="AB182" s="61" t="str">
        <f t="shared" si="26"/>
        <v>@</v>
      </c>
      <c r="AC182" s="61" t="str">
        <f t="shared" si="27"/>
        <v>@</v>
      </c>
      <c r="AD182" s="55"/>
      <c r="AE182" s="55"/>
      <c r="AF182" s="55"/>
      <c r="AG182" s="55"/>
      <c r="AH182" s="55"/>
      <c r="AI182" s="55"/>
      <c r="AJ182" s="55"/>
      <c r="AK182" s="55"/>
      <c r="AL182" s="55"/>
      <c r="AM182" s="55"/>
    </row>
    <row r="183" spans="1:39" ht="17.25" customHeight="1">
      <c r="A183" s="12">
        <v>173</v>
      </c>
      <c r="B183" s="16"/>
      <c r="C183" s="16"/>
      <c r="D183" s="16"/>
      <c r="E183" s="16"/>
      <c r="F183" s="21"/>
      <c r="G183" s="16"/>
      <c r="H183" s="16"/>
      <c r="I183" s="16"/>
      <c r="J183" s="16"/>
      <c r="K183" s="17"/>
      <c r="L183" s="16"/>
      <c r="M183" s="16"/>
      <c r="N183" s="17"/>
      <c r="O183" s="17"/>
      <c r="P183" s="17"/>
      <c r="Q183" s="16"/>
      <c r="R183" s="16"/>
      <c r="S183" s="50"/>
      <c r="T183" s="54">
        <f t="shared" si="28"/>
        <v>1</v>
      </c>
      <c r="U183" s="55">
        <f t="shared" si="20"/>
        <v>0</v>
      </c>
      <c r="V183" s="55">
        <f t="shared" si="21"/>
        <v>0</v>
      </c>
      <c r="W183" s="55">
        <f t="shared" si="22"/>
        <v>0</v>
      </c>
      <c r="X183" s="55">
        <f t="shared" si="23"/>
        <v>0</v>
      </c>
      <c r="Y183" s="55" t="str">
        <f t="shared" si="24"/>
        <v>10</v>
      </c>
      <c r="Z183" s="55" t="str">
        <f t="shared" si="29"/>
        <v>10</v>
      </c>
      <c r="AA183" s="55" t="str">
        <f t="shared" si="25"/>
        <v>1</v>
      </c>
      <c r="AB183" s="61" t="str">
        <f t="shared" si="26"/>
        <v>@</v>
      </c>
      <c r="AC183" s="61" t="str">
        <f t="shared" si="27"/>
        <v>@</v>
      </c>
      <c r="AD183" s="55"/>
      <c r="AE183" s="55"/>
      <c r="AF183" s="55"/>
      <c r="AG183" s="55"/>
      <c r="AH183" s="55"/>
      <c r="AI183" s="55"/>
      <c r="AJ183" s="55"/>
      <c r="AK183" s="55"/>
      <c r="AL183" s="55"/>
      <c r="AM183" s="55"/>
    </row>
    <row r="184" spans="1:39" ht="17.25" customHeight="1">
      <c r="A184" s="18">
        <v>174</v>
      </c>
      <c r="B184" s="19"/>
      <c r="C184" s="19"/>
      <c r="D184" s="19"/>
      <c r="E184" s="19"/>
      <c r="F184" s="19"/>
      <c r="G184" s="19"/>
      <c r="H184" s="19"/>
      <c r="I184" s="19"/>
      <c r="J184" s="19"/>
      <c r="K184" s="20"/>
      <c r="L184" s="19"/>
      <c r="M184" s="19"/>
      <c r="N184" s="20"/>
      <c r="O184" s="20"/>
      <c r="P184" s="20"/>
      <c r="Q184" s="19"/>
      <c r="R184" s="19"/>
      <c r="S184" s="50"/>
      <c r="T184" s="54">
        <f t="shared" si="28"/>
        <v>1</v>
      </c>
      <c r="U184" s="55">
        <f t="shared" si="20"/>
        <v>0</v>
      </c>
      <c r="V184" s="55">
        <f t="shared" si="21"/>
        <v>0</v>
      </c>
      <c r="W184" s="55">
        <f t="shared" si="22"/>
        <v>0</v>
      </c>
      <c r="X184" s="55">
        <f t="shared" si="23"/>
        <v>0</v>
      </c>
      <c r="Y184" s="55" t="str">
        <f t="shared" si="24"/>
        <v>10</v>
      </c>
      <c r="Z184" s="55" t="str">
        <f t="shared" si="29"/>
        <v>10</v>
      </c>
      <c r="AA184" s="55" t="str">
        <f t="shared" si="25"/>
        <v>1</v>
      </c>
      <c r="AB184" s="61" t="str">
        <f t="shared" si="26"/>
        <v>@</v>
      </c>
      <c r="AC184" s="61" t="str">
        <f t="shared" si="27"/>
        <v>@</v>
      </c>
      <c r="AD184" s="55"/>
      <c r="AE184" s="55"/>
      <c r="AF184" s="55"/>
      <c r="AG184" s="55"/>
      <c r="AH184" s="55"/>
      <c r="AI184" s="55"/>
      <c r="AJ184" s="55"/>
      <c r="AK184" s="55"/>
      <c r="AL184" s="55"/>
      <c r="AM184" s="55"/>
    </row>
    <row r="185" spans="1:39" ht="17.25" customHeight="1">
      <c r="A185" s="12">
        <v>175</v>
      </c>
      <c r="B185" s="16"/>
      <c r="C185" s="16"/>
      <c r="D185" s="16"/>
      <c r="E185" s="16"/>
      <c r="F185" s="21"/>
      <c r="G185" s="16"/>
      <c r="H185" s="16"/>
      <c r="I185" s="16"/>
      <c r="J185" s="16"/>
      <c r="K185" s="17"/>
      <c r="L185" s="16"/>
      <c r="M185" s="16"/>
      <c r="N185" s="17"/>
      <c r="O185" s="17"/>
      <c r="P185" s="17"/>
      <c r="Q185" s="16"/>
      <c r="R185" s="16"/>
      <c r="S185" s="50"/>
      <c r="T185" s="54">
        <f t="shared" si="28"/>
        <v>1</v>
      </c>
      <c r="U185" s="55">
        <f t="shared" si="20"/>
        <v>0</v>
      </c>
      <c r="V185" s="55">
        <f t="shared" si="21"/>
        <v>0</v>
      </c>
      <c r="W185" s="55">
        <f t="shared" si="22"/>
        <v>0</v>
      </c>
      <c r="X185" s="55">
        <f t="shared" si="23"/>
        <v>0</v>
      </c>
      <c r="Y185" s="55" t="str">
        <f t="shared" si="24"/>
        <v>10</v>
      </c>
      <c r="Z185" s="55" t="str">
        <f t="shared" si="29"/>
        <v>10</v>
      </c>
      <c r="AA185" s="55" t="str">
        <f t="shared" si="25"/>
        <v>1</v>
      </c>
      <c r="AB185" s="61" t="str">
        <f t="shared" si="26"/>
        <v>@</v>
      </c>
      <c r="AC185" s="61" t="str">
        <f t="shared" si="27"/>
        <v>@</v>
      </c>
      <c r="AD185" s="55"/>
      <c r="AE185" s="55"/>
      <c r="AF185" s="55"/>
      <c r="AG185" s="55"/>
      <c r="AH185" s="55"/>
      <c r="AI185" s="55"/>
      <c r="AJ185" s="55"/>
      <c r="AK185" s="55"/>
      <c r="AL185" s="55"/>
      <c r="AM185" s="55"/>
    </row>
    <row r="186" spans="1:39" ht="17.25" customHeight="1">
      <c r="A186" s="18">
        <v>176</v>
      </c>
      <c r="B186" s="19"/>
      <c r="C186" s="19"/>
      <c r="D186" s="19"/>
      <c r="E186" s="19"/>
      <c r="F186" s="19"/>
      <c r="G186" s="19"/>
      <c r="H186" s="19"/>
      <c r="I186" s="19"/>
      <c r="J186" s="19"/>
      <c r="K186" s="20"/>
      <c r="L186" s="19"/>
      <c r="M186" s="19"/>
      <c r="N186" s="20"/>
      <c r="O186" s="20"/>
      <c r="P186" s="20"/>
      <c r="Q186" s="19"/>
      <c r="R186" s="19"/>
      <c r="S186" s="50"/>
      <c r="T186" s="54">
        <f t="shared" si="28"/>
        <v>1</v>
      </c>
      <c r="U186" s="55">
        <f t="shared" si="20"/>
        <v>0</v>
      </c>
      <c r="V186" s="55">
        <f t="shared" si="21"/>
        <v>0</v>
      </c>
      <c r="W186" s="55">
        <f t="shared" si="22"/>
        <v>0</v>
      </c>
      <c r="X186" s="55">
        <f t="shared" si="23"/>
        <v>0</v>
      </c>
      <c r="Y186" s="55" t="str">
        <f t="shared" si="24"/>
        <v>10</v>
      </c>
      <c r="Z186" s="55" t="str">
        <f t="shared" si="29"/>
        <v>10</v>
      </c>
      <c r="AA186" s="55" t="str">
        <f t="shared" si="25"/>
        <v>1</v>
      </c>
      <c r="AB186" s="61" t="str">
        <f t="shared" si="26"/>
        <v>@</v>
      </c>
      <c r="AC186" s="61" t="str">
        <f t="shared" si="27"/>
        <v>@</v>
      </c>
      <c r="AD186" s="55"/>
      <c r="AE186" s="55"/>
      <c r="AF186" s="55"/>
      <c r="AG186" s="55"/>
      <c r="AH186" s="55"/>
      <c r="AI186" s="55"/>
      <c r="AJ186" s="55"/>
      <c r="AK186" s="55"/>
      <c r="AL186" s="55"/>
      <c r="AM186" s="55"/>
    </row>
    <row r="187" spans="1:39" ht="17.25" customHeight="1">
      <c r="A187" s="12">
        <v>177</v>
      </c>
      <c r="B187" s="16"/>
      <c r="C187" s="16"/>
      <c r="D187" s="16"/>
      <c r="E187" s="16"/>
      <c r="F187" s="21"/>
      <c r="G187" s="16"/>
      <c r="H187" s="16"/>
      <c r="I187" s="16"/>
      <c r="J187" s="16"/>
      <c r="K187" s="17"/>
      <c r="L187" s="16"/>
      <c r="M187" s="16"/>
      <c r="N187" s="17"/>
      <c r="O187" s="17"/>
      <c r="P187" s="17"/>
      <c r="Q187" s="16"/>
      <c r="R187" s="16"/>
      <c r="S187" s="50"/>
      <c r="T187" s="54">
        <f t="shared" si="28"/>
        <v>1</v>
      </c>
      <c r="U187" s="55">
        <f t="shared" si="20"/>
        <v>0</v>
      </c>
      <c r="V187" s="55">
        <f t="shared" si="21"/>
        <v>0</v>
      </c>
      <c r="W187" s="55">
        <f t="shared" si="22"/>
        <v>0</v>
      </c>
      <c r="X187" s="55">
        <f t="shared" si="23"/>
        <v>0</v>
      </c>
      <c r="Y187" s="55" t="str">
        <f t="shared" si="24"/>
        <v>10</v>
      </c>
      <c r="Z187" s="55" t="str">
        <f t="shared" si="29"/>
        <v>10</v>
      </c>
      <c r="AA187" s="55" t="str">
        <f t="shared" si="25"/>
        <v>1</v>
      </c>
      <c r="AB187" s="61" t="str">
        <f t="shared" si="26"/>
        <v>@</v>
      </c>
      <c r="AC187" s="61" t="str">
        <f t="shared" si="27"/>
        <v>@</v>
      </c>
      <c r="AD187" s="55"/>
      <c r="AE187" s="55"/>
      <c r="AF187" s="55"/>
      <c r="AG187" s="55"/>
      <c r="AH187" s="55"/>
      <c r="AI187" s="55"/>
      <c r="AJ187" s="55"/>
      <c r="AK187" s="55"/>
      <c r="AL187" s="55"/>
      <c r="AM187" s="55"/>
    </row>
    <row r="188" spans="1:39" ht="17.25" customHeight="1">
      <c r="A188" s="18">
        <v>178</v>
      </c>
      <c r="B188" s="19"/>
      <c r="C188" s="19"/>
      <c r="D188" s="19"/>
      <c r="E188" s="19"/>
      <c r="F188" s="19"/>
      <c r="G188" s="19"/>
      <c r="H188" s="19"/>
      <c r="I188" s="19"/>
      <c r="J188" s="19"/>
      <c r="K188" s="20"/>
      <c r="L188" s="19"/>
      <c r="M188" s="19"/>
      <c r="N188" s="20"/>
      <c r="O188" s="20"/>
      <c r="P188" s="20"/>
      <c r="Q188" s="19"/>
      <c r="R188" s="19"/>
      <c r="S188" s="50"/>
      <c r="T188" s="54">
        <f t="shared" si="28"/>
        <v>1</v>
      </c>
      <c r="U188" s="55">
        <f t="shared" si="20"/>
        <v>0</v>
      </c>
      <c r="V188" s="55">
        <f t="shared" si="21"/>
        <v>0</v>
      </c>
      <c r="W188" s="55">
        <f t="shared" si="22"/>
        <v>0</v>
      </c>
      <c r="X188" s="55">
        <f t="shared" si="23"/>
        <v>0</v>
      </c>
      <c r="Y188" s="55" t="str">
        <f t="shared" si="24"/>
        <v>10</v>
      </c>
      <c r="Z188" s="55" t="str">
        <f t="shared" si="29"/>
        <v>10</v>
      </c>
      <c r="AA188" s="55" t="str">
        <f t="shared" si="25"/>
        <v>1</v>
      </c>
      <c r="AB188" s="61" t="str">
        <f t="shared" si="26"/>
        <v>@</v>
      </c>
      <c r="AC188" s="61" t="str">
        <f t="shared" si="27"/>
        <v>@</v>
      </c>
      <c r="AD188" s="55"/>
      <c r="AE188" s="55"/>
      <c r="AF188" s="55"/>
      <c r="AG188" s="55"/>
      <c r="AH188" s="55"/>
      <c r="AI188" s="55"/>
      <c r="AJ188" s="55"/>
      <c r="AK188" s="55"/>
      <c r="AL188" s="55"/>
      <c r="AM188" s="55"/>
    </row>
    <row r="189" spans="1:39" ht="17.25" customHeight="1">
      <c r="A189" s="12">
        <v>179</v>
      </c>
      <c r="B189" s="16"/>
      <c r="C189" s="16"/>
      <c r="D189" s="16"/>
      <c r="E189" s="16"/>
      <c r="F189" s="21"/>
      <c r="G189" s="16"/>
      <c r="H189" s="16"/>
      <c r="I189" s="16"/>
      <c r="J189" s="16"/>
      <c r="K189" s="17"/>
      <c r="L189" s="16"/>
      <c r="M189" s="16"/>
      <c r="N189" s="17"/>
      <c r="O189" s="17"/>
      <c r="P189" s="17"/>
      <c r="Q189" s="16"/>
      <c r="R189" s="16"/>
      <c r="S189" s="50"/>
      <c r="T189" s="54">
        <f t="shared" si="28"/>
        <v>1</v>
      </c>
      <c r="U189" s="55">
        <f t="shared" si="20"/>
        <v>0</v>
      </c>
      <c r="V189" s="55">
        <f t="shared" si="21"/>
        <v>0</v>
      </c>
      <c r="W189" s="55">
        <f t="shared" si="22"/>
        <v>0</v>
      </c>
      <c r="X189" s="55">
        <f t="shared" si="23"/>
        <v>0</v>
      </c>
      <c r="Y189" s="55" t="str">
        <f t="shared" si="24"/>
        <v>10</v>
      </c>
      <c r="Z189" s="55" t="str">
        <f t="shared" si="29"/>
        <v>10</v>
      </c>
      <c r="AA189" s="55" t="str">
        <f t="shared" si="25"/>
        <v>1</v>
      </c>
      <c r="AB189" s="61" t="str">
        <f t="shared" si="26"/>
        <v>@</v>
      </c>
      <c r="AC189" s="61" t="str">
        <f t="shared" si="27"/>
        <v>@</v>
      </c>
      <c r="AD189" s="55"/>
      <c r="AE189" s="55"/>
      <c r="AF189" s="55"/>
      <c r="AG189" s="55"/>
      <c r="AH189" s="55"/>
      <c r="AI189" s="55"/>
      <c r="AJ189" s="55"/>
      <c r="AK189" s="55"/>
      <c r="AL189" s="55"/>
      <c r="AM189" s="55"/>
    </row>
    <row r="190" spans="1:39" ht="17.25" customHeight="1">
      <c r="A190" s="18">
        <v>180</v>
      </c>
      <c r="B190" s="19"/>
      <c r="C190" s="19"/>
      <c r="D190" s="19"/>
      <c r="E190" s="19"/>
      <c r="F190" s="19"/>
      <c r="G190" s="19"/>
      <c r="H190" s="19"/>
      <c r="I190" s="19"/>
      <c r="J190" s="19"/>
      <c r="K190" s="20"/>
      <c r="L190" s="19"/>
      <c r="M190" s="19"/>
      <c r="N190" s="20"/>
      <c r="O190" s="20"/>
      <c r="P190" s="20"/>
      <c r="Q190" s="19"/>
      <c r="R190" s="19"/>
      <c r="S190" s="50"/>
      <c r="T190" s="54">
        <f t="shared" si="28"/>
        <v>1</v>
      </c>
      <c r="U190" s="55">
        <f t="shared" si="20"/>
        <v>0</v>
      </c>
      <c r="V190" s="55">
        <f t="shared" si="21"/>
        <v>0</v>
      </c>
      <c r="W190" s="55">
        <f t="shared" si="22"/>
        <v>0</v>
      </c>
      <c r="X190" s="55">
        <f t="shared" si="23"/>
        <v>0</v>
      </c>
      <c r="Y190" s="55" t="str">
        <f t="shared" si="24"/>
        <v>10</v>
      </c>
      <c r="Z190" s="55" t="str">
        <f t="shared" si="29"/>
        <v>10</v>
      </c>
      <c r="AA190" s="55" t="str">
        <f t="shared" si="25"/>
        <v>1</v>
      </c>
      <c r="AB190" s="61" t="str">
        <f t="shared" si="26"/>
        <v>@</v>
      </c>
      <c r="AC190" s="61" t="str">
        <f t="shared" si="27"/>
        <v>@</v>
      </c>
      <c r="AD190" s="55"/>
      <c r="AE190" s="55"/>
      <c r="AF190" s="55"/>
      <c r="AG190" s="55"/>
      <c r="AH190" s="55"/>
      <c r="AI190" s="55"/>
      <c r="AJ190" s="55"/>
      <c r="AK190" s="55"/>
      <c r="AL190" s="55"/>
      <c r="AM190" s="55"/>
    </row>
    <row r="191" spans="1:39" ht="17.25" customHeight="1">
      <c r="A191" s="12">
        <v>181</v>
      </c>
      <c r="B191" s="16"/>
      <c r="C191" s="16"/>
      <c r="D191" s="16"/>
      <c r="E191" s="16"/>
      <c r="F191" s="21"/>
      <c r="G191" s="16"/>
      <c r="H191" s="16"/>
      <c r="I191" s="16"/>
      <c r="J191" s="16"/>
      <c r="K191" s="17"/>
      <c r="L191" s="16"/>
      <c r="M191" s="16"/>
      <c r="N191" s="17"/>
      <c r="O191" s="17"/>
      <c r="P191" s="17"/>
      <c r="Q191" s="16"/>
      <c r="R191" s="16"/>
      <c r="S191" s="50"/>
      <c r="T191" s="54">
        <f t="shared" si="28"/>
        <v>1</v>
      </c>
      <c r="U191" s="55">
        <f t="shared" si="20"/>
        <v>0</v>
      </c>
      <c r="V191" s="55">
        <f t="shared" si="21"/>
        <v>0</v>
      </c>
      <c r="W191" s="55">
        <f t="shared" si="22"/>
        <v>0</v>
      </c>
      <c r="X191" s="55">
        <f t="shared" si="23"/>
        <v>0</v>
      </c>
      <c r="Y191" s="55" t="str">
        <f t="shared" si="24"/>
        <v>10</v>
      </c>
      <c r="Z191" s="55" t="str">
        <f t="shared" si="29"/>
        <v>10</v>
      </c>
      <c r="AA191" s="55" t="str">
        <f t="shared" si="25"/>
        <v>1</v>
      </c>
      <c r="AB191" s="61" t="str">
        <f t="shared" si="26"/>
        <v>@</v>
      </c>
      <c r="AC191" s="61" t="str">
        <f t="shared" si="27"/>
        <v>@</v>
      </c>
      <c r="AD191" s="55"/>
      <c r="AE191" s="55"/>
      <c r="AF191" s="55"/>
      <c r="AG191" s="55"/>
      <c r="AH191" s="55"/>
      <c r="AI191" s="55"/>
      <c r="AJ191" s="55"/>
      <c r="AK191" s="55"/>
      <c r="AL191" s="55"/>
      <c r="AM191" s="55"/>
    </row>
    <row r="192" spans="1:39" ht="17.25" customHeight="1">
      <c r="A192" s="18">
        <v>182</v>
      </c>
      <c r="B192" s="19"/>
      <c r="C192" s="19"/>
      <c r="D192" s="19"/>
      <c r="E192" s="19"/>
      <c r="F192" s="19"/>
      <c r="G192" s="19"/>
      <c r="H192" s="19"/>
      <c r="I192" s="19"/>
      <c r="J192" s="19"/>
      <c r="K192" s="20"/>
      <c r="L192" s="19"/>
      <c r="M192" s="19"/>
      <c r="N192" s="20"/>
      <c r="O192" s="20"/>
      <c r="P192" s="20"/>
      <c r="Q192" s="19"/>
      <c r="R192" s="19"/>
      <c r="S192" s="50"/>
      <c r="T192" s="54">
        <f t="shared" si="28"/>
        <v>1</v>
      </c>
      <c r="U192" s="55">
        <f t="shared" si="20"/>
        <v>0</v>
      </c>
      <c r="V192" s="55">
        <f t="shared" si="21"/>
        <v>0</v>
      </c>
      <c r="W192" s="55">
        <f t="shared" si="22"/>
        <v>0</v>
      </c>
      <c r="X192" s="55">
        <f t="shared" si="23"/>
        <v>0</v>
      </c>
      <c r="Y192" s="55" t="str">
        <f t="shared" si="24"/>
        <v>10</v>
      </c>
      <c r="Z192" s="55" t="str">
        <f t="shared" si="29"/>
        <v>10</v>
      </c>
      <c r="AA192" s="55" t="str">
        <f t="shared" si="25"/>
        <v>1</v>
      </c>
      <c r="AB192" s="61" t="str">
        <f t="shared" si="26"/>
        <v>@</v>
      </c>
      <c r="AC192" s="61" t="str">
        <f t="shared" si="27"/>
        <v>@</v>
      </c>
      <c r="AD192" s="55"/>
      <c r="AE192" s="55"/>
      <c r="AF192" s="55"/>
      <c r="AG192" s="55"/>
      <c r="AH192" s="55"/>
      <c r="AI192" s="55"/>
      <c r="AJ192" s="55"/>
      <c r="AK192" s="55"/>
      <c r="AL192" s="55"/>
      <c r="AM192" s="55"/>
    </row>
    <row r="193" spans="1:39" ht="17.25" customHeight="1">
      <c r="A193" s="12">
        <v>183</v>
      </c>
      <c r="B193" s="16"/>
      <c r="C193" s="16"/>
      <c r="D193" s="16"/>
      <c r="E193" s="16"/>
      <c r="F193" s="21"/>
      <c r="G193" s="16"/>
      <c r="H193" s="16"/>
      <c r="I193" s="16"/>
      <c r="J193" s="16"/>
      <c r="K193" s="17"/>
      <c r="L193" s="16"/>
      <c r="M193" s="16"/>
      <c r="N193" s="17"/>
      <c r="O193" s="17"/>
      <c r="P193" s="17"/>
      <c r="Q193" s="16"/>
      <c r="R193" s="16"/>
      <c r="S193" s="50"/>
      <c r="T193" s="54">
        <f t="shared" si="28"/>
        <v>1</v>
      </c>
      <c r="U193" s="55">
        <f t="shared" si="20"/>
        <v>0</v>
      </c>
      <c r="V193" s="55">
        <f t="shared" si="21"/>
        <v>0</v>
      </c>
      <c r="W193" s="55">
        <f t="shared" si="22"/>
        <v>0</v>
      </c>
      <c r="X193" s="55">
        <f t="shared" si="23"/>
        <v>0</v>
      </c>
      <c r="Y193" s="55" t="str">
        <f t="shared" si="24"/>
        <v>10</v>
      </c>
      <c r="Z193" s="55" t="str">
        <f t="shared" si="29"/>
        <v>10</v>
      </c>
      <c r="AA193" s="55" t="str">
        <f t="shared" si="25"/>
        <v>1</v>
      </c>
      <c r="AB193" s="61" t="str">
        <f t="shared" si="26"/>
        <v>@</v>
      </c>
      <c r="AC193" s="61" t="str">
        <f t="shared" si="27"/>
        <v>@</v>
      </c>
      <c r="AD193" s="55"/>
      <c r="AE193" s="55"/>
      <c r="AF193" s="55"/>
      <c r="AG193" s="55"/>
      <c r="AH193" s="55"/>
      <c r="AI193" s="55"/>
      <c r="AJ193" s="55"/>
      <c r="AK193" s="55"/>
      <c r="AL193" s="55"/>
      <c r="AM193" s="55"/>
    </row>
    <row r="194" spans="1:39" ht="17.25" customHeight="1">
      <c r="A194" s="18">
        <v>184</v>
      </c>
      <c r="B194" s="19"/>
      <c r="C194" s="19"/>
      <c r="D194" s="19"/>
      <c r="E194" s="19"/>
      <c r="F194" s="19"/>
      <c r="G194" s="19"/>
      <c r="H194" s="19"/>
      <c r="I194" s="19"/>
      <c r="J194" s="19"/>
      <c r="K194" s="20"/>
      <c r="L194" s="19"/>
      <c r="M194" s="19"/>
      <c r="N194" s="20"/>
      <c r="O194" s="20"/>
      <c r="P194" s="20"/>
      <c r="Q194" s="19"/>
      <c r="R194" s="19"/>
      <c r="S194" s="50"/>
      <c r="T194" s="54">
        <f t="shared" si="28"/>
        <v>1</v>
      </c>
      <c r="U194" s="55">
        <f t="shared" si="20"/>
        <v>0</v>
      </c>
      <c r="V194" s="55">
        <f t="shared" si="21"/>
        <v>0</v>
      </c>
      <c r="W194" s="55">
        <f t="shared" si="22"/>
        <v>0</v>
      </c>
      <c r="X194" s="55">
        <f t="shared" si="23"/>
        <v>0</v>
      </c>
      <c r="Y194" s="55" t="str">
        <f t="shared" si="24"/>
        <v>10</v>
      </c>
      <c r="Z194" s="55" t="str">
        <f t="shared" si="29"/>
        <v>10</v>
      </c>
      <c r="AA194" s="55" t="str">
        <f t="shared" si="25"/>
        <v>1</v>
      </c>
      <c r="AB194" s="61" t="str">
        <f t="shared" si="26"/>
        <v>@</v>
      </c>
      <c r="AC194" s="61" t="str">
        <f t="shared" si="27"/>
        <v>@</v>
      </c>
      <c r="AD194" s="55"/>
      <c r="AE194" s="55"/>
      <c r="AF194" s="55"/>
      <c r="AG194" s="55"/>
      <c r="AH194" s="55"/>
      <c r="AI194" s="55"/>
      <c r="AJ194" s="55"/>
      <c r="AK194" s="55"/>
      <c r="AL194" s="55"/>
      <c r="AM194" s="55"/>
    </row>
    <row r="195" spans="1:39" ht="17.25" customHeight="1">
      <c r="A195" s="12">
        <v>185</v>
      </c>
      <c r="B195" s="16"/>
      <c r="C195" s="16"/>
      <c r="D195" s="16"/>
      <c r="E195" s="16"/>
      <c r="F195" s="21"/>
      <c r="G195" s="16"/>
      <c r="H195" s="16"/>
      <c r="I195" s="16"/>
      <c r="J195" s="16"/>
      <c r="K195" s="17"/>
      <c r="L195" s="16"/>
      <c r="M195" s="16"/>
      <c r="N195" s="17"/>
      <c r="O195" s="17"/>
      <c r="P195" s="17"/>
      <c r="Q195" s="16"/>
      <c r="R195" s="16"/>
      <c r="S195" s="50"/>
      <c r="T195" s="54">
        <f t="shared" si="28"/>
        <v>1</v>
      </c>
      <c r="U195" s="55">
        <f t="shared" si="20"/>
        <v>0</v>
      </c>
      <c r="V195" s="55">
        <f t="shared" si="21"/>
        <v>0</v>
      </c>
      <c r="W195" s="55">
        <f t="shared" si="22"/>
        <v>0</v>
      </c>
      <c r="X195" s="55">
        <f t="shared" si="23"/>
        <v>0</v>
      </c>
      <c r="Y195" s="55" t="str">
        <f t="shared" si="24"/>
        <v>10</v>
      </c>
      <c r="Z195" s="55" t="str">
        <f t="shared" si="29"/>
        <v>10</v>
      </c>
      <c r="AA195" s="55" t="str">
        <f t="shared" si="25"/>
        <v>1</v>
      </c>
      <c r="AB195" s="61" t="str">
        <f t="shared" si="26"/>
        <v>@</v>
      </c>
      <c r="AC195" s="61" t="str">
        <f t="shared" si="27"/>
        <v>@</v>
      </c>
      <c r="AD195" s="55"/>
      <c r="AE195" s="55"/>
      <c r="AF195" s="55"/>
      <c r="AG195" s="55"/>
      <c r="AH195" s="55"/>
      <c r="AI195" s="55"/>
      <c r="AJ195" s="55"/>
      <c r="AK195" s="55"/>
      <c r="AL195" s="55"/>
      <c r="AM195" s="55"/>
    </row>
    <row r="196" spans="1:39" ht="17.25" customHeight="1">
      <c r="A196" s="18">
        <v>186</v>
      </c>
      <c r="B196" s="19"/>
      <c r="C196" s="19"/>
      <c r="D196" s="19"/>
      <c r="E196" s="19"/>
      <c r="F196" s="19"/>
      <c r="G196" s="19"/>
      <c r="H196" s="19"/>
      <c r="I196" s="19"/>
      <c r="J196" s="19"/>
      <c r="K196" s="20"/>
      <c r="L196" s="19"/>
      <c r="M196" s="19"/>
      <c r="N196" s="20"/>
      <c r="O196" s="20"/>
      <c r="P196" s="20"/>
      <c r="Q196" s="19"/>
      <c r="R196" s="19"/>
      <c r="S196" s="50"/>
      <c r="T196" s="54">
        <f t="shared" si="28"/>
        <v>1</v>
      </c>
      <c r="U196" s="55">
        <f t="shared" si="20"/>
        <v>0</v>
      </c>
      <c r="V196" s="55">
        <f t="shared" si="21"/>
        <v>0</v>
      </c>
      <c r="W196" s="55">
        <f t="shared" si="22"/>
        <v>0</v>
      </c>
      <c r="X196" s="55">
        <f t="shared" si="23"/>
        <v>0</v>
      </c>
      <c r="Y196" s="55" t="str">
        <f t="shared" si="24"/>
        <v>10</v>
      </c>
      <c r="Z196" s="55" t="str">
        <f t="shared" si="29"/>
        <v>10</v>
      </c>
      <c r="AA196" s="55" t="str">
        <f t="shared" si="25"/>
        <v>1</v>
      </c>
      <c r="AB196" s="61" t="str">
        <f t="shared" si="26"/>
        <v>@</v>
      </c>
      <c r="AC196" s="61" t="str">
        <f t="shared" si="27"/>
        <v>@</v>
      </c>
      <c r="AD196" s="55"/>
      <c r="AE196" s="55"/>
      <c r="AF196" s="55"/>
      <c r="AG196" s="55"/>
      <c r="AH196" s="55"/>
      <c r="AI196" s="55"/>
      <c r="AJ196" s="55"/>
      <c r="AK196" s="55"/>
      <c r="AL196" s="55"/>
      <c r="AM196" s="55"/>
    </row>
    <row r="197" spans="1:39" ht="17.25" customHeight="1">
      <c r="A197" s="12">
        <v>187</v>
      </c>
      <c r="B197" s="16"/>
      <c r="C197" s="16"/>
      <c r="D197" s="16"/>
      <c r="E197" s="16"/>
      <c r="F197" s="21"/>
      <c r="G197" s="16"/>
      <c r="H197" s="16"/>
      <c r="I197" s="16"/>
      <c r="J197" s="16"/>
      <c r="K197" s="17"/>
      <c r="L197" s="16"/>
      <c r="M197" s="16"/>
      <c r="N197" s="17"/>
      <c r="O197" s="17"/>
      <c r="P197" s="17"/>
      <c r="Q197" s="16"/>
      <c r="R197" s="16"/>
      <c r="S197" s="50"/>
      <c r="T197" s="54">
        <f t="shared" si="28"/>
        <v>1</v>
      </c>
      <c r="U197" s="55">
        <f t="shared" si="20"/>
        <v>0</v>
      </c>
      <c r="V197" s="55">
        <f t="shared" si="21"/>
        <v>0</v>
      </c>
      <c r="W197" s="55">
        <f t="shared" si="22"/>
        <v>0</v>
      </c>
      <c r="X197" s="55">
        <f t="shared" si="23"/>
        <v>0</v>
      </c>
      <c r="Y197" s="55" t="str">
        <f t="shared" si="24"/>
        <v>10</v>
      </c>
      <c r="Z197" s="55" t="str">
        <f t="shared" si="29"/>
        <v>10</v>
      </c>
      <c r="AA197" s="55" t="str">
        <f t="shared" si="25"/>
        <v>1</v>
      </c>
      <c r="AB197" s="61" t="str">
        <f t="shared" si="26"/>
        <v>@</v>
      </c>
      <c r="AC197" s="61" t="str">
        <f t="shared" si="27"/>
        <v>@</v>
      </c>
      <c r="AD197" s="55"/>
      <c r="AE197" s="55"/>
      <c r="AF197" s="55"/>
      <c r="AG197" s="55"/>
      <c r="AH197" s="55"/>
      <c r="AI197" s="55"/>
      <c r="AJ197" s="55"/>
      <c r="AK197" s="55"/>
      <c r="AL197" s="55"/>
      <c r="AM197" s="55"/>
    </row>
    <row r="198" spans="1:39" ht="17.25" customHeight="1">
      <c r="A198" s="18">
        <v>188</v>
      </c>
      <c r="B198" s="19"/>
      <c r="C198" s="19"/>
      <c r="D198" s="19"/>
      <c r="E198" s="19"/>
      <c r="F198" s="19"/>
      <c r="G198" s="19"/>
      <c r="H198" s="19"/>
      <c r="I198" s="19"/>
      <c r="J198" s="19"/>
      <c r="K198" s="20"/>
      <c r="L198" s="19"/>
      <c r="M198" s="19"/>
      <c r="N198" s="20"/>
      <c r="O198" s="20"/>
      <c r="P198" s="20"/>
      <c r="Q198" s="19"/>
      <c r="R198" s="19"/>
      <c r="S198" s="50"/>
      <c r="T198" s="54">
        <f t="shared" si="28"/>
        <v>1</v>
      </c>
      <c r="U198" s="55">
        <f t="shared" si="20"/>
        <v>0</v>
      </c>
      <c r="V198" s="55">
        <f t="shared" si="21"/>
        <v>0</v>
      </c>
      <c r="W198" s="55">
        <f t="shared" si="22"/>
        <v>0</v>
      </c>
      <c r="X198" s="55">
        <f t="shared" si="23"/>
        <v>0</v>
      </c>
      <c r="Y198" s="55" t="str">
        <f t="shared" si="24"/>
        <v>10</v>
      </c>
      <c r="Z198" s="55" t="str">
        <f t="shared" si="29"/>
        <v>10</v>
      </c>
      <c r="AA198" s="55" t="str">
        <f t="shared" si="25"/>
        <v>1</v>
      </c>
      <c r="AB198" s="61" t="str">
        <f t="shared" si="26"/>
        <v>@</v>
      </c>
      <c r="AC198" s="61" t="str">
        <f t="shared" si="27"/>
        <v>@</v>
      </c>
      <c r="AD198" s="55"/>
      <c r="AE198" s="55"/>
      <c r="AF198" s="55"/>
      <c r="AG198" s="55"/>
      <c r="AH198" s="55"/>
      <c r="AI198" s="55"/>
      <c r="AJ198" s="55"/>
      <c r="AK198" s="55"/>
      <c r="AL198" s="55"/>
      <c r="AM198" s="55"/>
    </row>
    <row r="199" spans="1:39" ht="17.25" customHeight="1">
      <c r="A199" s="12">
        <v>189</v>
      </c>
      <c r="B199" s="16"/>
      <c r="C199" s="16"/>
      <c r="D199" s="16"/>
      <c r="E199" s="16"/>
      <c r="F199" s="21"/>
      <c r="G199" s="16"/>
      <c r="H199" s="16"/>
      <c r="I199" s="16"/>
      <c r="J199" s="16"/>
      <c r="K199" s="17"/>
      <c r="L199" s="16"/>
      <c r="M199" s="16"/>
      <c r="N199" s="17"/>
      <c r="O199" s="17"/>
      <c r="P199" s="17"/>
      <c r="Q199" s="16"/>
      <c r="R199" s="16"/>
      <c r="S199" s="50"/>
      <c r="T199" s="54">
        <f t="shared" si="28"/>
        <v>1</v>
      </c>
      <c r="U199" s="55">
        <f t="shared" si="20"/>
        <v>0</v>
      </c>
      <c r="V199" s="55">
        <f t="shared" si="21"/>
        <v>0</v>
      </c>
      <c r="W199" s="55">
        <f t="shared" si="22"/>
        <v>0</v>
      </c>
      <c r="X199" s="55">
        <f t="shared" si="23"/>
        <v>0</v>
      </c>
      <c r="Y199" s="55" t="str">
        <f t="shared" si="24"/>
        <v>10</v>
      </c>
      <c r="Z199" s="55" t="str">
        <f t="shared" si="29"/>
        <v>10</v>
      </c>
      <c r="AA199" s="55" t="str">
        <f t="shared" si="25"/>
        <v>1</v>
      </c>
      <c r="AB199" s="61" t="str">
        <f t="shared" si="26"/>
        <v>@</v>
      </c>
      <c r="AC199" s="61" t="str">
        <f t="shared" si="27"/>
        <v>@</v>
      </c>
      <c r="AD199" s="55"/>
      <c r="AE199" s="55"/>
      <c r="AF199" s="55"/>
      <c r="AG199" s="55"/>
      <c r="AH199" s="55"/>
      <c r="AI199" s="55"/>
      <c r="AJ199" s="55"/>
      <c r="AK199" s="55"/>
      <c r="AL199" s="55"/>
      <c r="AM199" s="55"/>
    </row>
    <row r="200" spans="1:39" ht="17.25" customHeight="1">
      <c r="A200" s="18">
        <v>190</v>
      </c>
      <c r="B200" s="19"/>
      <c r="C200" s="19"/>
      <c r="D200" s="19"/>
      <c r="E200" s="19"/>
      <c r="F200" s="19"/>
      <c r="G200" s="19"/>
      <c r="H200" s="19"/>
      <c r="I200" s="19"/>
      <c r="J200" s="19"/>
      <c r="K200" s="20"/>
      <c r="L200" s="19"/>
      <c r="M200" s="19"/>
      <c r="N200" s="20"/>
      <c r="O200" s="20"/>
      <c r="P200" s="20"/>
      <c r="Q200" s="19"/>
      <c r="R200" s="19"/>
      <c r="S200" s="50"/>
      <c r="T200" s="54">
        <f t="shared" si="28"/>
        <v>1</v>
      </c>
      <c r="U200" s="55">
        <f t="shared" si="20"/>
        <v>0</v>
      </c>
      <c r="V200" s="55">
        <f t="shared" si="21"/>
        <v>0</v>
      </c>
      <c r="W200" s="55">
        <f t="shared" si="22"/>
        <v>0</v>
      </c>
      <c r="X200" s="55">
        <f t="shared" si="23"/>
        <v>0</v>
      </c>
      <c r="Y200" s="55" t="str">
        <f t="shared" si="24"/>
        <v>10</v>
      </c>
      <c r="Z200" s="55" t="str">
        <f t="shared" si="29"/>
        <v>10</v>
      </c>
      <c r="AA200" s="55" t="str">
        <f t="shared" si="25"/>
        <v>1</v>
      </c>
      <c r="AB200" s="61" t="str">
        <f t="shared" si="26"/>
        <v>@</v>
      </c>
      <c r="AC200" s="61" t="str">
        <f t="shared" si="27"/>
        <v>@</v>
      </c>
      <c r="AD200" s="55"/>
      <c r="AE200" s="55"/>
      <c r="AF200" s="55"/>
      <c r="AG200" s="55"/>
      <c r="AH200" s="55"/>
      <c r="AI200" s="55"/>
      <c r="AJ200" s="55"/>
      <c r="AK200" s="55"/>
      <c r="AL200" s="55"/>
      <c r="AM200" s="55"/>
    </row>
    <row r="201" spans="1:39" ht="17.25" customHeight="1">
      <c r="A201" s="12">
        <v>191</v>
      </c>
      <c r="B201" s="16"/>
      <c r="C201" s="16"/>
      <c r="D201" s="16"/>
      <c r="E201" s="16"/>
      <c r="F201" s="21"/>
      <c r="G201" s="16"/>
      <c r="H201" s="16"/>
      <c r="I201" s="16"/>
      <c r="J201" s="16"/>
      <c r="K201" s="17"/>
      <c r="L201" s="16"/>
      <c r="M201" s="16"/>
      <c r="N201" s="17"/>
      <c r="O201" s="17"/>
      <c r="P201" s="17"/>
      <c r="Q201" s="16"/>
      <c r="R201" s="16"/>
      <c r="S201" s="50"/>
      <c r="T201" s="54">
        <f t="shared" si="28"/>
        <v>1</v>
      </c>
      <c r="U201" s="55">
        <f t="shared" si="20"/>
        <v>0</v>
      </c>
      <c r="V201" s="55">
        <f t="shared" si="21"/>
        <v>0</v>
      </c>
      <c r="W201" s="55">
        <f t="shared" si="22"/>
        <v>0</v>
      </c>
      <c r="X201" s="55">
        <f t="shared" si="23"/>
        <v>0</v>
      </c>
      <c r="Y201" s="55" t="str">
        <f t="shared" si="24"/>
        <v>10</v>
      </c>
      <c r="Z201" s="55" t="str">
        <f t="shared" si="29"/>
        <v>10</v>
      </c>
      <c r="AA201" s="55" t="str">
        <f t="shared" si="25"/>
        <v>1</v>
      </c>
      <c r="AB201" s="61" t="str">
        <f t="shared" si="26"/>
        <v>@</v>
      </c>
      <c r="AC201" s="61" t="str">
        <f t="shared" si="27"/>
        <v>@</v>
      </c>
      <c r="AD201" s="55"/>
      <c r="AE201" s="55"/>
      <c r="AF201" s="55"/>
      <c r="AG201" s="55"/>
      <c r="AH201" s="55"/>
      <c r="AI201" s="55"/>
      <c r="AJ201" s="55"/>
      <c r="AK201" s="55"/>
      <c r="AL201" s="55"/>
      <c r="AM201" s="55"/>
    </row>
    <row r="202" spans="1:39" ht="17.25" customHeight="1">
      <c r="A202" s="18">
        <v>192</v>
      </c>
      <c r="B202" s="19"/>
      <c r="C202" s="19"/>
      <c r="D202" s="19"/>
      <c r="E202" s="19"/>
      <c r="F202" s="19"/>
      <c r="G202" s="19"/>
      <c r="H202" s="19"/>
      <c r="I202" s="19"/>
      <c r="J202" s="19"/>
      <c r="K202" s="20"/>
      <c r="L202" s="19"/>
      <c r="M202" s="19"/>
      <c r="N202" s="20"/>
      <c r="O202" s="20"/>
      <c r="P202" s="20"/>
      <c r="Q202" s="19"/>
      <c r="R202" s="19"/>
      <c r="S202" s="50"/>
      <c r="T202" s="54">
        <f t="shared" si="28"/>
        <v>1</v>
      </c>
      <c r="U202" s="55">
        <f t="shared" si="20"/>
        <v>0</v>
      </c>
      <c r="V202" s="55">
        <f t="shared" si="21"/>
        <v>0</v>
      </c>
      <c r="W202" s="55">
        <f t="shared" si="22"/>
        <v>0</v>
      </c>
      <c r="X202" s="55">
        <f t="shared" si="23"/>
        <v>0</v>
      </c>
      <c r="Y202" s="55" t="str">
        <f t="shared" si="24"/>
        <v>10</v>
      </c>
      <c r="Z202" s="55" t="str">
        <f t="shared" si="29"/>
        <v>10</v>
      </c>
      <c r="AA202" s="55" t="str">
        <f t="shared" si="25"/>
        <v>1</v>
      </c>
      <c r="AB202" s="61" t="str">
        <f t="shared" si="26"/>
        <v>@</v>
      </c>
      <c r="AC202" s="61" t="str">
        <f t="shared" si="27"/>
        <v>@</v>
      </c>
      <c r="AD202" s="55"/>
      <c r="AE202" s="55"/>
      <c r="AF202" s="55"/>
      <c r="AG202" s="55"/>
      <c r="AH202" s="55"/>
      <c r="AI202" s="55"/>
      <c r="AJ202" s="55"/>
      <c r="AK202" s="55"/>
      <c r="AL202" s="55"/>
      <c r="AM202" s="55"/>
    </row>
    <row r="203" spans="1:39" ht="17.25" customHeight="1">
      <c r="A203" s="12">
        <v>193</v>
      </c>
      <c r="B203" s="16"/>
      <c r="C203" s="16"/>
      <c r="D203" s="16"/>
      <c r="E203" s="16"/>
      <c r="F203" s="21"/>
      <c r="G203" s="16"/>
      <c r="H203" s="16"/>
      <c r="I203" s="16"/>
      <c r="J203" s="16"/>
      <c r="K203" s="17"/>
      <c r="L203" s="16"/>
      <c r="M203" s="16"/>
      <c r="N203" s="17"/>
      <c r="O203" s="17"/>
      <c r="P203" s="17"/>
      <c r="Q203" s="16"/>
      <c r="R203" s="16"/>
      <c r="S203" s="50"/>
      <c r="T203" s="54">
        <f t="shared" si="28"/>
        <v>1</v>
      </c>
      <c r="U203" s="55">
        <f t="shared" si="20"/>
        <v>0</v>
      </c>
      <c r="V203" s="55">
        <f t="shared" si="21"/>
        <v>0</v>
      </c>
      <c r="W203" s="55">
        <f t="shared" si="22"/>
        <v>0</v>
      </c>
      <c r="X203" s="55">
        <f t="shared" si="23"/>
        <v>0</v>
      </c>
      <c r="Y203" s="55" t="str">
        <f t="shared" si="24"/>
        <v>10</v>
      </c>
      <c r="Z203" s="55" t="str">
        <f t="shared" si="29"/>
        <v>10</v>
      </c>
      <c r="AA203" s="55" t="str">
        <f t="shared" si="25"/>
        <v>1</v>
      </c>
      <c r="AB203" s="61" t="str">
        <f t="shared" si="26"/>
        <v>@</v>
      </c>
      <c r="AC203" s="61" t="str">
        <f t="shared" si="27"/>
        <v>@</v>
      </c>
      <c r="AD203" s="55"/>
      <c r="AE203" s="55"/>
      <c r="AF203" s="55"/>
      <c r="AG203" s="55"/>
      <c r="AH203" s="55"/>
      <c r="AI203" s="55"/>
      <c r="AJ203" s="55"/>
      <c r="AK203" s="55"/>
      <c r="AL203" s="55"/>
      <c r="AM203" s="55"/>
    </row>
    <row r="204" spans="1:39" ht="17.25" customHeight="1">
      <c r="A204" s="18">
        <v>194</v>
      </c>
      <c r="B204" s="19"/>
      <c r="C204" s="19"/>
      <c r="D204" s="19"/>
      <c r="E204" s="19"/>
      <c r="F204" s="19"/>
      <c r="G204" s="19"/>
      <c r="H204" s="19"/>
      <c r="I204" s="19"/>
      <c r="J204" s="19"/>
      <c r="K204" s="20"/>
      <c r="L204" s="19"/>
      <c r="M204" s="19"/>
      <c r="N204" s="20"/>
      <c r="O204" s="20"/>
      <c r="P204" s="20"/>
      <c r="Q204" s="19"/>
      <c r="R204" s="19"/>
      <c r="S204" s="50"/>
      <c r="T204" s="54">
        <f t="shared" si="28"/>
        <v>1</v>
      </c>
      <c r="U204" s="55">
        <f t="shared" ref="U204:U267" si="30">D204</f>
        <v>0</v>
      </c>
      <c r="V204" s="55">
        <f t="shared" ref="V204:V267" si="31">C204</f>
        <v>0</v>
      </c>
      <c r="W204" s="55">
        <f t="shared" ref="W204:W267" si="32">E204</f>
        <v>0</v>
      </c>
      <c r="X204" s="55">
        <f t="shared" ref="X204:X267" si="33">R204</f>
        <v>0</v>
      </c>
      <c r="Y204" s="55" t="str">
        <f t="shared" ref="Y204:Y267" si="34">T204&amp;F204&amp;2-COUNTIF(AB204:AC204,"@")</f>
        <v>10</v>
      </c>
      <c r="Z204" s="55" t="str">
        <f t="shared" si="29"/>
        <v>10</v>
      </c>
      <c r="AA204" s="55" t="str">
        <f t="shared" ref="AA204:AA267" si="35">T204&amp;Q204</f>
        <v>1</v>
      </c>
      <c r="AB204" s="61" t="str">
        <f t="shared" ref="AB204:AB267" si="36">IF(K204="","@",IF(K204="男","@",IF(K204="女","@",K204)))</f>
        <v>@</v>
      </c>
      <c r="AC204" s="61" t="str">
        <f t="shared" ref="AC204:AC267" si="37">IF(N204="","@",IF(N204="男","@",IF(N204="女","@",N204)))</f>
        <v>@</v>
      </c>
      <c r="AD204" s="55"/>
      <c r="AE204" s="55"/>
      <c r="AF204" s="55"/>
      <c r="AG204" s="55"/>
      <c r="AH204" s="55"/>
      <c r="AI204" s="55"/>
      <c r="AJ204" s="55"/>
      <c r="AK204" s="55"/>
      <c r="AL204" s="55"/>
      <c r="AM204" s="55"/>
    </row>
    <row r="205" spans="1:39" ht="17.25" customHeight="1">
      <c r="A205" s="12">
        <v>195</v>
      </c>
      <c r="B205" s="16"/>
      <c r="C205" s="16"/>
      <c r="D205" s="16"/>
      <c r="E205" s="16"/>
      <c r="F205" s="21"/>
      <c r="G205" s="16"/>
      <c r="H205" s="16"/>
      <c r="I205" s="16"/>
      <c r="J205" s="16"/>
      <c r="K205" s="17"/>
      <c r="L205" s="16"/>
      <c r="M205" s="16"/>
      <c r="N205" s="17"/>
      <c r="O205" s="17"/>
      <c r="P205" s="17"/>
      <c r="Q205" s="16"/>
      <c r="R205" s="16"/>
      <c r="S205" s="50"/>
      <c r="T205" s="54">
        <f t="shared" ref="T205:T268" si="38">IF(U205=U204,T204,T204+1)</f>
        <v>1</v>
      </c>
      <c r="U205" s="55">
        <f t="shared" si="30"/>
        <v>0</v>
      </c>
      <c r="V205" s="55">
        <f t="shared" si="31"/>
        <v>0</v>
      </c>
      <c r="W205" s="55">
        <f t="shared" si="32"/>
        <v>0</v>
      </c>
      <c r="X205" s="55">
        <f t="shared" si="33"/>
        <v>0</v>
      </c>
      <c r="Y205" s="55" t="str">
        <f t="shared" si="34"/>
        <v>10</v>
      </c>
      <c r="Z205" s="55" t="str">
        <f t="shared" ref="Z205:Z268" si="39">T205&amp;Q205&amp;2-COUNTIF(AB205:AC205,"@")</f>
        <v>10</v>
      </c>
      <c r="AA205" s="55" t="str">
        <f t="shared" si="35"/>
        <v>1</v>
      </c>
      <c r="AB205" s="61" t="str">
        <f t="shared" si="36"/>
        <v>@</v>
      </c>
      <c r="AC205" s="61" t="str">
        <f t="shared" si="37"/>
        <v>@</v>
      </c>
      <c r="AD205" s="55"/>
      <c r="AE205" s="55"/>
      <c r="AF205" s="55"/>
      <c r="AG205" s="55"/>
      <c r="AH205" s="55"/>
      <c r="AI205" s="55"/>
      <c r="AJ205" s="55"/>
      <c r="AK205" s="55"/>
      <c r="AL205" s="55"/>
      <c r="AM205" s="55"/>
    </row>
    <row r="206" spans="1:39" ht="17.25" customHeight="1">
      <c r="A206" s="18">
        <v>196</v>
      </c>
      <c r="B206" s="19"/>
      <c r="C206" s="19"/>
      <c r="D206" s="19"/>
      <c r="E206" s="19"/>
      <c r="F206" s="19"/>
      <c r="G206" s="19"/>
      <c r="H206" s="19"/>
      <c r="I206" s="19"/>
      <c r="J206" s="19"/>
      <c r="K206" s="20"/>
      <c r="L206" s="19"/>
      <c r="M206" s="19"/>
      <c r="N206" s="20"/>
      <c r="O206" s="20"/>
      <c r="P206" s="20"/>
      <c r="Q206" s="19"/>
      <c r="R206" s="19"/>
      <c r="S206" s="50"/>
      <c r="T206" s="54">
        <f t="shared" si="38"/>
        <v>1</v>
      </c>
      <c r="U206" s="55">
        <f t="shared" si="30"/>
        <v>0</v>
      </c>
      <c r="V206" s="55">
        <f t="shared" si="31"/>
        <v>0</v>
      </c>
      <c r="W206" s="55">
        <f t="shared" si="32"/>
        <v>0</v>
      </c>
      <c r="X206" s="55">
        <f t="shared" si="33"/>
        <v>0</v>
      </c>
      <c r="Y206" s="55" t="str">
        <f t="shared" si="34"/>
        <v>10</v>
      </c>
      <c r="Z206" s="55" t="str">
        <f t="shared" si="39"/>
        <v>10</v>
      </c>
      <c r="AA206" s="55" t="str">
        <f t="shared" si="35"/>
        <v>1</v>
      </c>
      <c r="AB206" s="61" t="str">
        <f t="shared" si="36"/>
        <v>@</v>
      </c>
      <c r="AC206" s="61" t="str">
        <f t="shared" si="37"/>
        <v>@</v>
      </c>
      <c r="AD206" s="55"/>
      <c r="AE206" s="55"/>
      <c r="AF206" s="55"/>
      <c r="AG206" s="55"/>
      <c r="AH206" s="55"/>
      <c r="AI206" s="55"/>
      <c r="AJ206" s="55"/>
      <c r="AK206" s="55"/>
      <c r="AL206" s="55"/>
      <c r="AM206" s="55"/>
    </row>
    <row r="207" spans="1:39" ht="17.25" customHeight="1">
      <c r="A207" s="12">
        <v>197</v>
      </c>
      <c r="B207" s="16"/>
      <c r="C207" s="16"/>
      <c r="D207" s="16"/>
      <c r="E207" s="16"/>
      <c r="F207" s="21"/>
      <c r="G207" s="16"/>
      <c r="H207" s="16"/>
      <c r="I207" s="16"/>
      <c r="J207" s="16"/>
      <c r="K207" s="17"/>
      <c r="L207" s="16"/>
      <c r="M207" s="16"/>
      <c r="N207" s="17"/>
      <c r="O207" s="17"/>
      <c r="P207" s="17"/>
      <c r="Q207" s="16"/>
      <c r="R207" s="16"/>
      <c r="S207" s="50"/>
      <c r="T207" s="54">
        <f t="shared" si="38"/>
        <v>1</v>
      </c>
      <c r="U207" s="55">
        <f t="shared" si="30"/>
        <v>0</v>
      </c>
      <c r="V207" s="55">
        <f t="shared" si="31"/>
        <v>0</v>
      </c>
      <c r="W207" s="55">
        <f t="shared" si="32"/>
        <v>0</v>
      </c>
      <c r="X207" s="55">
        <f t="shared" si="33"/>
        <v>0</v>
      </c>
      <c r="Y207" s="55" t="str">
        <f t="shared" si="34"/>
        <v>10</v>
      </c>
      <c r="Z207" s="55" t="str">
        <f t="shared" si="39"/>
        <v>10</v>
      </c>
      <c r="AA207" s="55" t="str">
        <f t="shared" si="35"/>
        <v>1</v>
      </c>
      <c r="AB207" s="61" t="str">
        <f t="shared" si="36"/>
        <v>@</v>
      </c>
      <c r="AC207" s="61" t="str">
        <f t="shared" si="37"/>
        <v>@</v>
      </c>
      <c r="AD207" s="55"/>
      <c r="AE207" s="55"/>
      <c r="AF207" s="55"/>
      <c r="AG207" s="55"/>
      <c r="AH207" s="55"/>
      <c r="AI207" s="55"/>
      <c r="AJ207" s="55"/>
      <c r="AK207" s="55"/>
      <c r="AL207" s="55"/>
      <c r="AM207" s="55"/>
    </row>
    <row r="208" spans="1:39" ht="17.25" customHeight="1">
      <c r="A208" s="18">
        <v>198</v>
      </c>
      <c r="B208" s="19"/>
      <c r="C208" s="19"/>
      <c r="D208" s="19"/>
      <c r="E208" s="19"/>
      <c r="F208" s="19"/>
      <c r="G208" s="19"/>
      <c r="H208" s="19"/>
      <c r="I208" s="19"/>
      <c r="J208" s="19"/>
      <c r="K208" s="20"/>
      <c r="L208" s="19"/>
      <c r="M208" s="19"/>
      <c r="N208" s="20"/>
      <c r="O208" s="20"/>
      <c r="P208" s="20"/>
      <c r="Q208" s="19"/>
      <c r="R208" s="19"/>
      <c r="S208" s="50"/>
      <c r="T208" s="54">
        <f t="shared" si="38"/>
        <v>1</v>
      </c>
      <c r="U208" s="55">
        <f t="shared" si="30"/>
        <v>0</v>
      </c>
      <c r="V208" s="55">
        <f t="shared" si="31"/>
        <v>0</v>
      </c>
      <c r="W208" s="55">
        <f t="shared" si="32"/>
        <v>0</v>
      </c>
      <c r="X208" s="55">
        <f t="shared" si="33"/>
        <v>0</v>
      </c>
      <c r="Y208" s="55" t="str">
        <f t="shared" si="34"/>
        <v>10</v>
      </c>
      <c r="Z208" s="55" t="str">
        <f t="shared" si="39"/>
        <v>10</v>
      </c>
      <c r="AA208" s="55" t="str">
        <f t="shared" si="35"/>
        <v>1</v>
      </c>
      <c r="AB208" s="61" t="str">
        <f t="shared" si="36"/>
        <v>@</v>
      </c>
      <c r="AC208" s="61" t="str">
        <f t="shared" si="37"/>
        <v>@</v>
      </c>
      <c r="AD208" s="55"/>
      <c r="AE208" s="55"/>
      <c r="AF208" s="55"/>
      <c r="AG208" s="55"/>
      <c r="AH208" s="55"/>
      <c r="AI208" s="55"/>
      <c r="AJ208" s="55"/>
      <c r="AK208" s="55"/>
      <c r="AL208" s="55"/>
      <c r="AM208" s="55"/>
    </row>
    <row r="209" spans="1:39" ht="17.25" customHeight="1">
      <c r="A209" s="12">
        <v>199</v>
      </c>
      <c r="B209" s="16"/>
      <c r="C209" s="16"/>
      <c r="D209" s="16"/>
      <c r="E209" s="16"/>
      <c r="F209" s="16"/>
      <c r="G209" s="16"/>
      <c r="H209" s="16"/>
      <c r="I209" s="16"/>
      <c r="J209" s="16"/>
      <c r="K209" s="17"/>
      <c r="L209" s="16"/>
      <c r="M209" s="16"/>
      <c r="N209" s="17"/>
      <c r="O209" s="17"/>
      <c r="P209" s="17"/>
      <c r="Q209" s="16"/>
      <c r="R209" s="16"/>
      <c r="S209" s="50"/>
      <c r="T209" s="54">
        <f t="shared" si="38"/>
        <v>1</v>
      </c>
      <c r="U209" s="55">
        <f t="shared" si="30"/>
        <v>0</v>
      </c>
      <c r="V209" s="55">
        <f t="shared" si="31"/>
        <v>0</v>
      </c>
      <c r="W209" s="55">
        <f t="shared" si="32"/>
        <v>0</v>
      </c>
      <c r="X209" s="55">
        <f t="shared" si="33"/>
        <v>0</v>
      </c>
      <c r="Y209" s="55" t="str">
        <f t="shared" si="34"/>
        <v>10</v>
      </c>
      <c r="Z209" s="55" t="str">
        <f t="shared" si="39"/>
        <v>10</v>
      </c>
      <c r="AA209" s="55" t="str">
        <f t="shared" si="35"/>
        <v>1</v>
      </c>
      <c r="AB209" s="61" t="str">
        <f t="shared" si="36"/>
        <v>@</v>
      </c>
      <c r="AC209" s="61" t="str">
        <f t="shared" si="37"/>
        <v>@</v>
      </c>
      <c r="AD209" s="55"/>
      <c r="AE209" s="55"/>
      <c r="AF209" s="55"/>
      <c r="AG209" s="55"/>
      <c r="AH209" s="55"/>
      <c r="AI209" s="55"/>
      <c r="AJ209" s="55"/>
      <c r="AK209" s="55"/>
      <c r="AL209" s="55"/>
      <c r="AM209" s="55"/>
    </row>
    <row r="210" spans="1:39" ht="17.25" customHeight="1">
      <c r="A210" s="18">
        <v>200</v>
      </c>
      <c r="B210" s="19"/>
      <c r="C210" s="19"/>
      <c r="D210" s="19"/>
      <c r="E210" s="19"/>
      <c r="F210" s="19"/>
      <c r="G210" s="19"/>
      <c r="H210" s="19"/>
      <c r="I210" s="19"/>
      <c r="J210" s="19"/>
      <c r="K210" s="20"/>
      <c r="L210" s="19"/>
      <c r="M210" s="19"/>
      <c r="N210" s="20"/>
      <c r="O210" s="20"/>
      <c r="P210" s="20"/>
      <c r="Q210" s="19"/>
      <c r="R210" s="19"/>
      <c r="S210" s="50"/>
      <c r="T210" s="54">
        <f t="shared" si="38"/>
        <v>1</v>
      </c>
      <c r="U210" s="55">
        <f t="shared" si="30"/>
        <v>0</v>
      </c>
      <c r="V210" s="55">
        <f t="shared" si="31"/>
        <v>0</v>
      </c>
      <c r="W210" s="55">
        <f t="shared" si="32"/>
        <v>0</v>
      </c>
      <c r="X210" s="55">
        <f t="shared" si="33"/>
        <v>0</v>
      </c>
      <c r="Y210" s="55" t="str">
        <f t="shared" si="34"/>
        <v>10</v>
      </c>
      <c r="Z210" s="55" t="str">
        <f t="shared" si="39"/>
        <v>10</v>
      </c>
      <c r="AA210" s="55" t="str">
        <f t="shared" si="35"/>
        <v>1</v>
      </c>
      <c r="AB210" s="61" t="str">
        <f t="shared" si="36"/>
        <v>@</v>
      </c>
      <c r="AC210" s="61" t="str">
        <f t="shared" si="37"/>
        <v>@</v>
      </c>
      <c r="AD210" s="55"/>
      <c r="AE210" s="55"/>
      <c r="AF210" s="55"/>
      <c r="AG210" s="55"/>
      <c r="AH210" s="55"/>
      <c r="AI210" s="55"/>
      <c r="AJ210" s="55"/>
      <c r="AK210" s="55"/>
      <c r="AL210" s="55"/>
      <c r="AM210" s="55"/>
    </row>
    <row r="211" spans="1:39" ht="17.25" customHeight="1">
      <c r="A211" s="12">
        <v>201</v>
      </c>
      <c r="B211" s="16"/>
      <c r="C211" s="16"/>
      <c r="D211" s="16"/>
      <c r="E211" s="16"/>
      <c r="F211" s="16"/>
      <c r="G211" s="16"/>
      <c r="H211" s="16"/>
      <c r="I211" s="16"/>
      <c r="J211" s="16"/>
      <c r="K211" s="17"/>
      <c r="L211" s="16"/>
      <c r="M211" s="16"/>
      <c r="N211" s="17"/>
      <c r="O211" s="17"/>
      <c r="P211" s="17"/>
      <c r="Q211" s="16"/>
      <c r="R211" s="16"/>
      <c r="T211" s="54">
        <f t="shared" si="38"/>
        <v>1</v>
      </c>
      <c r="U211" s="55">
        <f t="shared" si="30"/>
        <v>0</v>
      </c>
      <c r="V211" s="55">
        <f t="shared" si="31"/>
        <v>0</v>
      </c>
      <c r="W211" s="55">
        <f t="shared" si="32"/>
        <v>0</v>
      </c>
      <c r="X211" s="55">
        <f t="shared" si="33"/>
        <v>0</v>
      </c>
      <c r="Y211" s="55" t="str">
        <f t="shared" si="34"/>
        <v>10</v>
      </c>
      <c r="Z211" s="55" t="str">
        <f t="shared" si="39"/>
        <v>10</v>
      </c>
      <c r="AA211" s="55" t="str">
        <f t="shared" si="35"/>
        <v>1</v>
      </c>
      <c r="AB211" s="61" t="str">
        <f t="shared" si="36"/>
        <v>@</v>
      </c>
      <c r="AC211" s="61" t="str">
        <f t="shared" si="37"/>
        <v>@</v>
      </c>
      <c r="AD211" s="55"/>
      <c r="AE211" s="55"/>
      <c r="AF211" s="55"/>
      <c r="AG211" s="55"/>
      <c r="AH211" s="55"/>
      <c r="AI211" s="55"/>
      <c r="AJ211" s="55"/>
      <c r="AK211" s="55"/>
      <c r="AL211" s="55"/>
      <c r="AM211" s="55"/>
    </row>
    <row r="212" spans="1:39" ht="17.25" customHeight="1">
      <c r="A212" s="18">
        <v>202</v>
      </c>
      <c r="B212" s="19"/>
      <c r="C212" s="19"/>
      <c r="D212" s="19"/>
      <c r="E212" s="19"/>
      <c r="F212" s="19"/>
      <c r="G212" s="19"/>
      <c r="H212" s="19"/>
      <c r="I212" s="19"/>
      <c r="J212" s="19"/>
      <c r="K212" s="20"/>
      <c r="L212" s="19"/>
      <c r="M212" s="19"/>
      <c r="N212" s="20"/>
      <c r="O212" s="20"/>
      <c r="P212" s="20"/>
      <c r="Q212" s="19"/>
      <c r="R212" s="19"/>
      <c r="T212" s="54">
        <f t="shared" si="38"/>
        <v>1</v>
      </c>
      <c r="U212" s="55">
        <f t="shared" si="30"/>
        <v>0</v>
      </c>
      <c r="V212" s="55">
        <f t="shared" si="31"/>
        <v>0</v>
      </c>
      <c r="W212" s="55">
        <f t="shared" si="32"/>
        <v>0</v>
      </c>
      <c r="X212" s="55">
        <f t="shared" si="33"/>
        <v>0</v>
      </c>
      <c r="Y212" s="55" t="str">
        <f t="shared" si="34"/>
        <v>10</v>
      </c>
      <c r="Z212" s="55" t="str">
        <f t="shared" si="39"/>
        <v>10</v>
      </c>
      <c r="AA212" s="55" t="str">
        <f t="shared" si="35"/>
        <v>1</v>
      </c>
      <c r="AB212" s="61" t="str">
        <f t="shared" si="36"/>
        <v>@</v>
      </c>
      <c r="AC212" s="61" t="str">
        <f t="shared" si="37"/>
        <v>@</v>
      </c>
      <c r="AD212" s="55"/>
      <c r="AE212" s="55"/>
      <c r="AF212" s="55"/>
      <c r="AG212" s="55"/>
      <c r="AH212" s="55"/>
      <c r="AI212" s="55"/>
      <c r="AJ212" s="55"/>
      <c r="AK212" s="55"/>
      <c r="AL212" s="55"/>
      <c r="AM212" s="55"/>
    </row>
    <row r="213" spans="1:39" ht="17.25" customHeight="1">
      <c r="A213" s="12">
        <v>203</v>
      </c>
      <c r="B213" s="16"/>
      <c r="C213" s="16"/>
      <c r="D213" s="16"/>
      <c r="E213" s="16"/>
      <c r="F213" s="16"/>
      <c r="G213" s="16"/>
      <c r="H213" s="16"/>
      <c r="I213" s="16"/>
      <c r="J213" s="16"/>
      <c r="K213" s="17"/>
      <c r="L213" s="16"/>
      <c r="M213" s="16"/>
      <c r="N213" s="17"/>
      <c r="O213" s="17"/>
      <c r="P213" s="17"/>
      <c r="Q213" s="16"/>
      <c r="R213" s="16"/>
      <c r="T213" s="54">
        <f t="shared" si="38"/>
        <v>1</v>
      </c>
      <c r="U213" s="55">
        <f t="shared" si="30"/>
        <v>0</v>
      </c>
      <c r="V213" s="55">
        <f t="shared" si="31"/>
        <v>0</v>
      </c>
      <c r="W213" s="55">
        <f t="shared" si="32"/>
        <v>0</v>
      </c>
      <c r="X213" s="55">
        <f t="shared" si="33"/>
        <v>0</v>
      </c>
      <c r="Y213" s="55" t="str">
        <f t="shared" si="34"/>
        <v>10</v>
      </c>
      <c r="Z213" s="55" t="str">
        <f t="shared" si="39"/>
        <v>10</v>
      </c>
      <c r="AA213" s="55" t="str">
        <f t="shared" si="35"/>
        <v>1</v>
      </c>
      <c r="AB213" s="61" t="str">
        <f t="shared" si="36"/>
        <v>@</v>
      </c>
      <c r="AC213" s="61" t="str">
        <f t="shared" si="37"/>
        <v>@</v>
      </c>
      <c r="AD213" s="55"/>
      <c r="AE213" s="55"/>
      <c r="AF213" s="55"/>
      <c r="AG213" s="55"/>
      <c r="AH213" s="55"/>
      <c r="AI213" s="55"/>
      <c r="AJ213" s="55"/>
      <c r="AK213" s="55"/>
      <c r="AL213" s="55"/>
      <c r="AM213" s="55"/>
    </row>
    <row r="214" spans="1:39" ht="17.25" customHeight="1">
      <c r="A214" s="18">
        <v>204</v>
      </c>
      <c r="B214" s="19"/>
      <c r="C214" s="19"/>
      <c r="D214" s="19"/>
      <c r="E214" s="19"/>
      <c r="F214" s="19"/>
      <c r="G214" s="19"/>
      <c r="H214" s="19"/>
      <c r="I214" s="19"/>
      <c r="J214" s="19"/>
      <c r="K214" s="20"/>
      <c r="L214" s="19"/>
      <c r="M214" s="19"/>
      <c r="N214" s="20"/>
      <c r="O214" s="20"/>
      <c r="P214" s="20"/>
      <c r="Q214" s="19"/>
      <c r="R214" s="19"/>
      <c r="T214" s="54">
        <f t="shared" si="38"/>
        <v>1</v>
      </c>
      <c r="U214" s="55">
        <f t="shared" si="30"/>
        <v>0</v>
      </c>
      <c r="V214" s="55">
        <f t="shared" si="31"/>
        <v>0</v>
      </c>
      <c r="W214" s="55">
        <f t="shared" si="32"/>
        <v>0</v>
      </c>
      <c r="X214" s="55">
        <f t="shared" si="33"/>
        <v>0</v>
      </c>
      <c r="Y214" s="55" t="str">
        <f t="shared" si="34"/>
        <v>10</v>
      </c>
      <c r="Z214" s="55" t="str">
        <f t="shared" si="39"/>
        <v>10</v>
      </c>
      <c r="AA214" s="55" t="str">
        <f t="shared" si="35"/>
        <v>1</v>
      </c>
      <c r="AB214" s="61" t="str">
        <f t="shared" si="36"/>
        <v>@</v>
      </c>
      <c r="AC214" s="61" t="str">
        <f t="shared" si="37"/>
        <v>@</v>
      </c>
      <c r="AD214" s="55"/>
      <c r="AE214" s="55"/>
      <c r="AF214" s="55"/>
      <c r="AG214" s="55"/>
      <c r="AH214" s="55"/>
      <c r="AI214" s="55"/>
      <c r="AJ214" s="55"/>
      <c r="AK214" s="55"/>
      <c r="AL214" s="55"/>
      <c r="AM214" s="55"/>
    </row>
    <row r="215" spans="1:39" ht="17.25" customHeight="1">
      <c r="A215" s="12">
        <v>205</v>
      </c>
      <c r="B215" s="16"/>
      <c r="C215" s="16"/>
      <c r="D215" s="16"/>
      <c r="E215" s="16"/>
      <c r="F215" s="16"/>
      <c r="G215" s="16"/>
      <c r="H215" s="16"/>
      <c r="I215" s="16"/>
      <c r="J215" s="16"/>
      <c r="K215" s="17"/>
      <c r="L215" s="16"/>
      <c r="M215" s="16"/>
      <c r="N215" s="17"/>
      <c r="O215" s="17"/>
      <c r="P215" s="17"/>
      <c r="Q215" s="16"/>
      <c r="R215" s="16"/>
      <c r="T215" s="54">
        <f t="shared" si="38"/>
        <v>1</v>
      </c>
      <c r="U215" s="55">
        <f t="shared" si="30"/>
        <v>0</v>
      </c>
      <c r="V215" s="55">
        <f t="shared" si="31"/>
        <v>0</v>
      </c>
      <c r="W215" s="55">
        <f t="shared" si="32"/>
        <v>0</v>
      </c>
      <c r="X215" s="55">
        <f t="shared" si="33"/>
        <v>0</v>
      </c>
      <c r="Y215" s="55" t="str">
        <f t="shared" si="34"/>
        <v>10</v>
      </c>
      <c r="Z215" s="55" t="str">
        <f t="shared" si="39"/>
        <v>10</v>
      </c>
      <c r="AA215" s="55" t="str">
        <f t="shared" si="35"/>
        <v>1</v>
      </c>
      <c r="AB215" s="61" t="str">
        <f t="shared" si="36"/>
        <v>@</v>
      </c>
      <c r="AC215" s="61" t="str">
        <f t="shared" si="37"/>
        <v>@</v>
      </c>
      <c r="AD215" s="55"/>
      <c r="AE215" s="55"/>
      <c r="AF215" s="55"/>
      <c r="AG215" s="55"/>
      <c r="AH215" s="55"/>
      <c r="AI215" s="55"/>
      <c r="AJ215" s="55"/>
      <c r="AK215" s="55"/>
      <c r="AL215" s="55"/>
      <c r="AM215" s="55"/>
    </row>
    <row r="216" spans="1:39" ht="17.25" customHeight="1">
      <c r="A216" s="18">
        <v>206</v>
      </c>
      <c r="B216" s="19"/>
      <c r="C216" s="19"/>
      <c r="D216" s="19"/>
      <c r="E216" s="19"/>
      <c r="F216" s="19"/>
      <c r="G216" s="19"/>
      <c r="H216" s="19"/>
      <c r="I216" s="19"/>
      <c r="J216" s="19"/>
      <c r="K216" s="20"/>
      <c r="L216" s="19"/>
      <c r="M216" s="19"/>
      <c r="N216" s="20"/>
      <c r="O216" s="20"/>
      <c r="P216" s="20"/>
      <c r="Q216" s="19"/>
      <c r="R216" s="19"/>
      <c r="T216" s="54">
        <f t="shared" si="38"/>
        <v>1</v>
      </c>
      <c r="U216" s="55">
        <f t="shared" si="30"/>
        <v>0</v>
      </c>
      <c r="V216" s="55">
        <f t="shared" si="31"/>
        <v>0</v>
      </c>
      <c r="W216" s="55">
        <f t="shared" si="32"/>
        <v>0</v>
      </c>
      <c r="X216" s="55">
        <f t="shared" si="33"/>
        <v>0</v>
      </c>
      <c r="Y216" s="55" t="str">
        <f t="shared" si="34"/>
        <v>10</v>
      </c>
      <c r="Z216" s="55" t="str">
        <f t="shared" si="39"/>
        <v>10</v>
      </c>
      <c r="AA216" s="55" t="str">
        <f t="shared" si="35"/>
        <v>1</v>
      </c>
      <c r="AB216" s="61" t="str">
        <f t="shared" si="36"/>
        <v>@</v>
      </c>
      <c r="AC216" s="61" t="str">
        <f t="shared" si="37"/>
        <v>@</v>
      </c>
      <c r="AD216" s="55"/>
      <c r="AE216" s="55"/>
      <c r="AF216" s="55"/>
      <c r="AG216" s="55"/>
      <c r="AH216" s="55"/>
      <c r="AI216" s="55"/>
      <c r="AJ216" s="55"/>
      <c r="AK216" s="55"/>
      <c r="AL216" s="55"/>
      <c r="AM216" s="55"/>
    </row>
    <row r="217" spans="1:39" ht="17.25" customHeight="1">
      <c r="A217" s="12">
        <v>207</v>
      </c>
      <c r="B217" s="16"/>
      <c r="C217" s="16"/>
      <c r="D217" s="16"/>
      <c r="E217" s="16"/>
      <c r="F217" s="16"/>
      <c r="G217" s="16"/>
      <c r="H217" s="16"/>
      <c r="I217" s="16"/>
      <c r="J217" s="16"/>
      <c r="K217" s="17"/>
      <c r="L217" s="16"/>
      <c r="M217" s="16"/>
      <c r="N217" s="17"/>
      <c r="O217" s="17"/>
      <c r="P217" s="17"/>
      <c r="Q217" s="16"/>
      <c r="R217" s="16"/>
      <c r="T217" s="54">
        <f t="shared" si="38"/>
        <v>1</v>
      </c>
      <c r="U217" s="55">
        <f t="shared" si="30"/>
        <v>0</v>
      </c>
      <c r="V217" s="55">
        <f t="shared" si="31"/>
        <v>0</v>
      </c>
      <c r="W217" s="55">
        <f t="shared" si="32"/>
        <v>0</v>
      </c>
      <c r="X217" s="55">
        <f t="shared" si="33"/>
        <v>0</v>
      </c>
      <c r="Y217" s="55" t="str">
        <f t="shared" si="34"/>
        <v>10</v>
      </c>
      <c r="Z217" s="55" t="str">
        <f t="shared" si="39"/>
        <v>10</v>
      </c>
      <c r="AA217" s="55" t="str">
        <f t="shared" si="35"/>
        <v>1</v>
      </c>
      <c r="AB217" s="61" t="str">
        <f t="shared" si="36"/>
        <v>@</v>
      </c>
      <c r="AC217" s="61" t="str">
        <f t="shared" si="37"/>
        <v>@</v>
      </c>
      <c r="AD217" s="55"/>
      <c r="AE217" s="55"/>
      <c r="AF217" s="55"/>
      <c r="AG217" s="55"/>
      <c r="AH217" s="55"/>
      <c r="AI217" s="55"/>
      <c r="AJ217" s="55"/>
      <c r="AK217" s="55"/>
      <c r="AL217" s="55"/>
      <c r="AM217" s="55"/>
    </row>
    <row r="218" spans="1:39" ht="17.25" customHeight="1">
      <c r="A218" s="18">
        <v>208</v>
      </c>
      <c r="B218" s="19"/>
      <c r="C218" s="19"/>
      <c r="D218" s="19"/>
      <c r="E218" s="19"/>
      <c r="F218" s="19"/>
      <c r="G218" s="19"/>
      <c r="H218" s="19"/>
      <c r="I218" s="19"/>
      <c r="J218" s="19"/>
      <c r="K218" s="20"/>
      <c r="L218" s="19"/>
      <c r="M218" s="19"/>
      <c r="N218" s="20"/>
      <c r="O218" s="20"/>
      <c r="P218" s="20"/>
      <c r="Q218" s="19"/>
      <c r="R218" s="19"/>
      <c r="T218" s="54">
        <f t="shared" si="38"/>
        <v>1</v>
      </c>
      <c r="U218" s="55">
        <f t="shared" si="30"/>
        <v>0</v>
      </c>
      <c r="V218" s="55">
        <f t="shared" si="31"/>
        <v>0</v>
      </c>
      <c r="W218" s="55">
        <f t="shared" si="32"/>
        <v>0</v>
      </c>
      <c r="X218" s="55">
        <f t="shared" si="33"/>
        <v>0</v>
      </c>
      <c r="Y218" s="55" t="str">
        <f t="shared" si="34"/>
        <v>10</v>
      </c>
      <c r="Z218" s="55" t="str">
        <f t="shared" si="39"/>
        <v>10</v>
      </c>
      <c r="AA218" s="55" t="str">
        <f t="shared" si="35"/>
        <v>1</v>
      </c>
      <c r="AB218" s="61" t="str">
        <f t="shared" si="36"/>
        <v>@</v>
      </c>
      <c r="AC218" s="61" t="str">
        <f t="shared" si="37"/>
        <v>@</v>
      </c>
      <c r="AD218" s="55"/>
      <c r="AE218" s="55"/>
      <c r="AF218" s="55"/>
      <c r="AG218" s="55"/>
      <c r="AH218" s="55"/>
      <c r="AI218" s="55"/>
      <c r="AJ218" s="55"/>
      <c r="AK218" s="55"/>
      <c r="AL218" s="55"/>
      <c r="AM218" s="55"/>
    </row>
    <row r="219" spans="1:39" ht="17.25" customHeight="1">
      <c r="A219" s="12">
        <v>209</v>
      </c>
      <c r="B219" s="16"/>
      <c r="C219" s="16"/>
      <c r="D219" s="16"/>
      <c r="E219" s="16"/>
      <c r="F219" s="16"/>
      <c r="G219" s="16"/>
      <c r="H219" s="16"/>
      <c r="I219" s="16"/>
      <c r="J219" s="16"/>
      <c r="K219" s="17"/>
      <c r="L219" s="16"/>
      <c r="M219" s="16"/>
      <c r="N219" s="17"/>
      <c r="O219" s="17"/>
      <c r="P219" s="17"/>
      <c r="Q219" s="16"/>
      <c r="R219" s="16"/>
      <c r="T219" s="54">
        <f t="shared" si="38"/>
        <v>1</v>
      </c>
      <c r="U219" s="55">
        <f t="shared" si="30"/>
        <v>0</v>
      </c>
      <c r="V219" s="55">
        <f t="shared" si="31"/>
        <v>0</v>
      </c>
      <c r="W219" s="55">
        <f t="shared" si="32"/>
        <v>0</v>
      </c>
      <c r="X219" s="55">
        <f t="shared" si="33"/>
        <v>0</v>
      </c>
      <c r="Y219" s="55" t="str">
        <f t="shared" si="34"/>
        <v>10</v>
      </c>
      <c r="Z219" s="55" t="str">
        <f t="shared" si="39"/>
        <v>10</v>
      </c>
      <c r="AA219" s="55" t="str">
        <f t="shared" si="35"/>
        <v>1</v>
      </c>
      <c r="AB219" s="61" t="str">
        <f t="shared" si="36"/>
        <v>@</v>
      </c>
      <c r="AC219" s="61" t="str">
        <f t="shared" si="37"/>
        <v>@</v>
      </c>
      <c r="AD219" s="55"/>
      <c r="AE219" s="55"/>
      <c r="AF219" s="55"/>
      <c r="AG219" s="55"/>
      <c r="AH219" s="55"/>
      <c r="AI219" s="55"/>
      <c r="AJ219" s="55"/>
      <c r="AK219" s="55"/>
      <c r="AL219" s="55"/>
      <c r="AM219" s="55"/>
    </row>
    <row r="220" spans="1:39" ht="17.25" customHeight="1">
      <c r="A220" s="18">
        <v>210</v>
      </c>
      <c r="B220" s="19"/>
      <c r="C220" s="19"/>
      <c r="D220" s="19"/>
      <c r="E220" s="19"/>
      <c r="F220" s="19"/>
      <c r="G220" s="19"/>
      <c r="H220" s="19"/>
      <c r="I220" s="19"/>
      <c r="J220" s="19"/>
      <c r="K220" s="20"/>
      <c r="L220" s="19"/>
      <c r="M220" s="19"/>
      <c r="N220" s="20"/>
      <c r="O220" s="20"/>
      <c r="P220" s="20"/>
      <c r="Q220" s="19"/>
      <c r="R220" s="19"/>
      <c r="T220" s="54">
        <f t="shared" si="38"/>
        <v>1</v>
      </c>
      <c r="U220" s="55">
        <f t="shared" si="30"/>
        <v>0</v>
      </c>
      <c r="V220" s="55">
        <f t="shared" si="31"/>
        <v>0</v>
      </c>
      <c r="W220" s="55">
        <f t="shared" si="32"/>
        <v>0</v>
      </c>
      <c r="X220" s="55">
        <f t="shared" si="33"/>
        <v>0</v>
      </c>
      <c r="Y220" s="55" t="str">
        <f t="shared" si="34"/>
        <v>10</v>
      </c>
      <c r="Z220" s="55" t="str">
        <f t="shared" si="39"/>
        <v>10</v>
      </c>
      <c r="AA220" s="55" t="str">
        <f t="shared" si="35"/>
        <v>1</v>
      </c>
      <c r="AB220" s="61" t="str">
        <f t="shared" si="36"/>
        <v>@</v>
      </c>
      <c r="AC220" s="61" t="str">
        <f t="shared" si="37"/>
        <v>@</v>
      </c>
      <c r="AD220" s="55"/>
      <c r="AE220" s="55"/>
      <c r="AF220" s="55"/>
      <c r="AG220" s="55"/>
      <c r="AH220" s="55"/>
      <c r="AI220" s="55"/>
      <c r="AJ220" s="55"/>
      <c r="AK220" s="55"/>
      <c r="AL220" s="55"/>
      <c r="AM220" s="55"/>
    </row>
    <row r="221" spans="1:39" ht="17.25" customHeight="1">
      <c r="A221" s="12">
        <v>211</v>
      </c>
      <c r="B221" s="16"/>
      <c r="C221" s="16"/>
      <c r="D221" s="16"/>
      <c r="E221" s="16"/>
      <c r="F221" s="16"/>
      <c r="G221" s="16"/>
      <c r="H221" s="16"/>
      <c r="I221" s="16"/>
      <c r="J221" s="16"/>
      <c r="K221" s="17"/>
      <c r="L221" s="16"/>
      <c r="M221" s="16"/>
      <c r="N221" s="17"/>
      <c r="O221" s="17"/>
      <c r="P221" s="17"/>
      <c r="Q221" s="16"/>
      <c r="R221" s="16"/>
      <c r="T221" s="54">
        <f t="shared" si="38"/>
        <v>1</v>
      </c>
      <c r="U221" s="55">
        <f t="shared" si="30"/>
        <v>0</v>
      </c>
      <c r="V221" s="55">
        <f t="shared" si="31"/>
        <v>0</v>
      </c>
      <c r="W221" s="55">
        <f t="shared" si="32"/>
        <v>0</v>
      </c>
      <c r="X221" s="55">
        <f t="shared" si="33"/>
        <v>0</v>
      </c>
      <c r="Y221" s="55" t="str">
        <f t="shared" si="34"/>
        <v>10</v>
      </c>
      <c r="Z221" s="55" t="str">
        <f t="shared" si="39"/>
        <v>10</v>
      </c>
      <c r="AA221" s="55" t="str">
        <f t="shared" si="35"/>
        <v>1</v>
      </c>
      <c r="AB221" s="61" t="str">
        <f t="shared" si="36"/>
        <v>@</v>
      </c>
      <c r="AC221" s="61" t="str">
        <f t="shared" si="37"/>
        <v>@</v>
      </c>
      <c r="AD221" s="55"/>
      <c r="AE221" s="55"/>
      <c r="AF221" s="55"/>
      <c r="AG221" s="55"/>
      <c r="AH221" s="55"/>
      <c r="AI221" s="55"/>
      <c r="AJ221" s="55"/>
      <c r="AK221" s="55"/>
      <c r="AL221" s="55"/>
      <c r="AM221" s="55"/>
    </row>
    <row r="222" spans="1:39" ht="17.25" customHeight="1">
      <c r="A222" s="18">
        <v>212</v>
      </c>
      <c r="B222" s="19"/>
      <c r="C222" s="19"/>
      <c r="D222" s="19"/>
      <c r="E222" s="19"/>
      <c r="F222" s="19"/>
      <c r="G222" s="19"/>
      <c r="H222" s="19"/>
      <c r="I222" s="19"/>
      <c r="J222" s="19"/>
      <c r="K222" s="20"/>
      <c r="L222" s="19"/>
      <c r="M222" s="19"/>
      <c r="N222" s="20"/>
      <c r="O222" s="20"/>
      <c r="P222" s="20"/>
      <c r="Q222" s="19"/>
      <c r="R222" s="19"/>
      <c r="T222" s="54">
        <f t="shared" si="38"/>
        <v>1</v>
      </c>
      <c r="U222" s="55">
        <f t="shared" si="30"/>
        <v>0</v>
      </c>
      <c r="V222" s="55">
        <f t="shared" si="31"/>
        <v>0</v>
      </c>
      <c r="W222" s="55">
        <f t="shared" si="32"/>
        <v>0</v>
      </c>
      <c r="X222" s="55">
        <f t="shared" si="33"/>
        <v>0</v>
      </c>
      <c r="Y222" s="55" t="str">
        <f t="shared" si="34"/>
        <v>10</v>
      </c>
      <c r="Z222" s="55" t="str">
        <f t="shared" si="39"/>
        <v>10</v>
      </c>
      <c r="AA222" s="55" t="str">
        <f t="shared" si="35"/>
        <v>1</v>
      </c>
      <c r="AB222" s="61" t="str">
        <f t="shared" si="36"/>
        <v>@</v>
      </c>
      <c r="AC222" s="61" t="str">
        <f t="shared" si="37"/>
        <v>@</v>
      </c>
      <c r="AD222" s="55"/>
      <c r="AE222" s="55"/>
      <c r="AF222" s="55"/>
      <c r="AG222" s="55"/>
      <c r="AH222" s="55"/>
      <c r="AI222" s="55"/>
      <c r="AJ222" s="55"/>
      <c r="AK222" s="55"/>
      <c r="AL222" s="55"/>
      <c r="AM222" s="55"/>
    </row>
    <row r="223" spans="1:39" ht="17.25" customHeight="1">
      <c r="A223" s="12">
        <v>213</v>
      </c>
      <c r="B223" s="16"/>
      <c r="C223" s="16"/>
      <c r="D223" s="16"/>
      <c r="E223" s="16"/>
      <c r="F223" s="16"/>
      <c r="G223" s="16"/>
      <c r="H223" s="16"/>
      <c r="I223" s="16"/>
      <c r="J223" s="16"/>
      <c r="K223" s="17"/>
      <c r="L223" s="16"/>
      <c r="M223" s="16"/>
      <c r="N223" s="17"/>
      <c r="O223" s="17"/>
      <c r="P223" s="17"/>
      <c r="Q223" s="16"/>
      <c r="R223" s="16"/>
      <c r="T223" s="54">
        <f t="shared" si="38"/>
        <v>1</v>
      </c>
      <c r="U223" s="55">
        <f t="shared" si="30"/>
        <v>0</v>
      </c>
      <c r="V223" s="55">
        <f t="shared" si="31"/>
        <v>0</v>
      </c>
      <c r="W223" s="55">
        <f t="shared" si="32"/>
        <v>0</v>
      </c>
      <c r="X223" s="55">
        <f t="shared" si="33"/>
        <v>0</v>
      </c>
      <c r="Y223" s="55" t="str">
        <f t="shared" si="34"/>
        <v>10</v>
      </c>
      <c r="Z223" s="55" t="str">
        <f t="shared" si="39"/>
        <v>10</v>
      </c>
      <c r="AA223" s="55" t="str">
        <f t="shared" si="35"/>
        <v>1</v>
      </c>
      <c r="AB223" s="61" t="str">
        <f t="shared" si="36"/>
        <v>@</v>
      </c>
      <c r="AC223" s="61" t="str">
        <f t="shared" si="37"/>
        <v>@</v>
      </c>
      <c r="AD223" s="55"/>
      <c r="AE223" s="55"/>
      <c r="AF223" s="55"/>
      <c r="AG223" s="55"/>
      <c r="AH223" s="55"/>
      <c r="AI223" s="55"/>
      <c r="AJ223" s="55"/>
      <c r="AK223" s="55"/>
      <c r="AL223" s="55"/>
      <c r="AM223" s="55"/>
    </row>
    <row r="224" spans="1:39" ht="17.25" customHeight="1">
      <c r="A224" s="18">
        <v>214</v>
      </c>
      <c r="B224" s="19"/>
      <c r="C224" s="19"/>
      <c r="D224" s="19"/>
      <c r="E224" s="19"/>
      <c r="F224" s="19"/>
      <c r="G224" s="19"/>
      <c r="H224" s="19"/>
      <c r="I224" s="19"/>
      <c r="J224" s="19"/>
      <c r="K224" s="20"/>
      <c r="L224" s="19"/>
      <c r="M224" s="19"/>
      <c r="N224" s="20"/>
      <c r="O224" s="20"/>
      <c r="P224" s="20"/>
      <c r="Q224" s="19"/>
      <c r="R224" s="19"/>
      <c r="T224" s="54">
        <f t="shared" si="38"/>
        <v>1</v>
      </c>
      <c r="U224" s="55">
        <f t="shared" si="30"/>
        <v>0</v>
      </c>
      <c r="V224" s="55">
        <f t="shared" si="31"/>
        <v>0</v>
      </c>
      <c r="W224" s="55">
        <f t="shared" si="32"/>
        <v>0</v>
      </c>
      <c r="X224" s="55">
        <f t="shared" si="33"/>
        <v>0</v>
      </c>
      <c r="Y224" s="55" t="str">
        <f t="shared" si="34"/>
        <v>10</v>
      </c>
      <c r="Z224" s="55" t="str">
        <f t="shared" si="39"/>
        <v>10</v>
      </c>
      <c r="AA224" s="55" t="str">
        <f t="shared" si="35"/>
        <v>1</v>
      </c>
      <c r="AB224" s="61" t="str">
        <f t="shared" si="36"/>
        <v>@</v>
      </c>
      <c r="AC224" s="61" t="str">
        <f t="shared" si="37"/>
        <v>@</v>
      </c>
      <c r="AD224" s="55"/>
      <c r="AE224" s="55"/>
      <c r="AF224" s="55"/>
      <c r="AG224" s="55"/>
      <c r="AH224" s="55"/>
      <c r="AI224" s="55"/>
      <c r="AJ224" s="55"/>
      <c r="AK224" s="55"/>
      <c r="AL224" s="55"/>
      <c r="AM224" s="55"/>
    </row>
    <row r="225" spans="1:39" ht="17.25" customHeight="1">
      <c r="A225" s="12">
        <v>215</v>
      </c>
      <c r="B225" s="16"/>
      <c r="C225" s="16"/>
      <c r="D225" s="16"/>
      <c r="E225" s="16"/>
      <c r="F225" s="16"/>
      <c r="G225" s="16"/>
      <c r="H225" s="16"/>
      <c r="I225" s="16"/>
      <c r="J225" s="16"/>
      <c r="K225" s="17"/>
      <c r="L225" s="16"/>
      <c r="M225" s="16"/>
      <c r="N225" s="17"/>
      <c r="O225" s="17"/>
      <c r="P225" s="17"/>
      <c r="Q225" s="16"/>
      <c r="R225" s="16"/>
      <c r="T225" s="54">
        <f t="shared" si="38"/>
        <v>1</v>
      </c>
      <c r="U225" s="55">
        <f t="shared" si="30"/>
        <v>0</v>
      </c>
      <c r="V225" s="55">
        <f t="shared" si="31"/>
        <v>0</v>
      </c>
      <c r="W225" s="55">
        <f t="shared" si="32"/>
        <v>0</v>
      </c>
      <c r="X225" s="55">
        <f t="shared" si="33"/>
        <v>0</v>
      </c>
      <c r="Y225" s="55" t="str">
        <f t="shared" si="34"/>
        <v>10</v>
      </c>
      <c r="Z225" s="55" t="str">
        <f t="shared" si="39"/>
        <v>10</v>
      </c>
      <c r="AA225" s="55" t="str">
        <f t="shared" si="35"/>
        <v>1</v>
      </c>
      <c r="AB225" s="61" t="str">
        <f t="shared" si="36"/>
        <v>@</v>
      </c>
      <c r="AC225" s="61" t="str">
        <f t="shared" si="37"/>
        <v>@</v>
      </c>
      <c r="AD225" s="55"/>
      <c r="AE225" s="55"/>
      <c r="AF225" s="55"/>
      <c r="AG225" s="55"/>
      <c r="AH225" s="55"/>
      <c r="AI225" s="55"/>
      <c r="AJ225" s="55"/>
      <c r="AK225" s="55"/>
      <c r="AL225" s="55"/>
      <c r="AM225" s="55"/>
    </row>
    <row r="226" spans="1:39" ht="17.25" customHeight="1">
      <c r="A226" s="18">
        <v>216</v>
      </c>
      <c r="B226" s="19"/>
      <c r="C226" s="19"/>
      <c r="D226" s="19"/>
      <c r="E226" s="19"/>
      <c r="F226" s="19"/>
      <c r="G226" s="19"/>
      <c r="H226" s="19"/>
      <c r="I226" s="19"/>
      <c r="J226" s="19"/>
      <c r="K226" s="20"/>
      <c r="L226" s="19"/>
      <c r="M226" s="19"/>
      <c r="N226" s="20"/>
      <c r="O226" s="20"/>
      <c r="P226" s="20"/>
      <c r="Q226" s="19"/>
      <c r="R226" s="19"/>
      <c r="T226" s="54">
        <f t="shared" si="38"/>
        <v>1</v>
      </c>
      <c r="U226" s="55">
        <f t="shared" si="30"/>
        <v>0</v>
      </c>
      <c r="V226" s="55">
        <f t="shared" si="31"/>
        <v>0</v>
      </c>
      <c r="W226" s="55">
        <f t="shared" si="32"/>
        <v>0</v>
      </c>
      <c r="X226" s="55">
        <f t="shared" si="33"/>
        <v>0</v>
      </c>
      <c r="Y226" s="55" t="str">
        <f t="shared" si="34"/>
        <v>10</v>
      </c>
      <c r="Z226" s="55" t="str">
        <f t="shared" si="39"/>
        <v>10</v>
      </c>
      <c r="AA226" s="55" t="str">
        <f t="shared" si="35"/>
        <v>1</v>
      </c>
      <c r="AB226" s="61" t="str">
        <f t="shared" si="36"/>
        <v>@</v>
      </c>
      <c r="AC226" s="61" t="str">
        <f t="shared" si="37"/>
        <v>@</v>
      </c>
      <c r="AD226" s="55"/>
      <c r="AE226" s="55"/>
      <c r="AF226" s="55"/>
      <c r="AG226" s="55"/>
      <c r="AH226" s="55"/>
      <c r="AI226" s="55"/>
      <c r="AJ226" s="55"/>
      <c r="AK226" s="55"/>
      <c r="AL226" s="55"/>
      <c r="AM226" s="55"/>
    </row>
    <row r="227" spans="1:39" ht="17.25" customHeight="1">
      <c r="A227" s="12">
        <v>217</v>
      </c>
      <c r="B227" s="16"/>
      <c r="C227" s="16"/>
      <c r="D227" s="16"/>
      <c r="E227" s="16"/>
      <c r="F227" s="16"/>
      <c r="G227" s="16"/>
      <c r="H227" s="16"/>
      <c r="I227" s="16"/>
      <c r="J227" s="16"/>
      <c r="K227" s="17"/>
      <c r="L227" s="16"/>
      <c r="M227" s="16"/>
      <c r="N227" s="17"/>
      <c r="O227" s="17"/>
      <c r="P227" s="17"/>
      <c r="Q227" s="16"/>
      <c r="R227" s="16"/>
      <c r="T227" s="54">
        <f t="shared" si="38"/>
        <v>1</v>
      </c>
      <c r="U227" s="55">
        <f t="shared" si="30"/>
        <v>0</v>
      </c>
      <c r="V227" s="55">
        <f t="shared" si="31"/>
        <v>0</v>
      </c>
      <c r="W227" s="55">
        <f t="shared" si="32"/>
        <v>0</v>
      </c>
      <c r="X227" s="55">
        <f t="shared" si="33"/>
        <v>0</v>
      </c>
      <c r="Y227" s="55" t="str">
        <f t="shared" si="34"/>
        <v>10</v>
      </c>
      <c r="Z227" s="55" t="str">
        <f t="shared" si="39"/>
        <v>10</v>
      </c>
      <c r="AA227" s="55" t="str">
        <f t="shared" si="35"/>
        <v>1</v>
      </c>
      <c r="AB227" s="61" t="str">
        <f t="shared" si="36"/>
        <v>@</v>
      </c>
      <c r="AC227" s="61" t="str">
        <f t="shared" si="37"/>
        <v>@</v>
      </c>
      <c r="AD227" s="55"/>
      <c r="AE227" s="55"/>
      <c r="AF227" s="55"/>
      <c r="AG227" s="55"/>
      <c r="AH227" s="55"/>
      <c r="AI227" s="55"/>
      <c r="AJ227" s="55"/>
      <c r="AK227" s="55"/>
      <c r="AL227" s="55"/>
      <c r="AM227" s="55"/>
    </row>
    <row r="228" spans="1:39" ht="17.25" customHeight="1">
      <c r="A228" s="18">
        <v>218</v>
      </c>
      <c r="B228" s="19"/>
      <c r="C228" s="19"/>
      <c r="D228" s="19"/>
      <c r="E228" s="19"/>
      <c r="F228" s="19"/>
      <c r="G228" s="19"/>
      <c r="H228" s="19"/>
      <c r="I228" s="19"/>
      <c r="J228" s="19"/>
      <c r="K228" s="20"/>
      <c r="L228" s="19"/>
      <c r="M228" s="19"/>
      <c r="N228" s="20"/>
      <c r="O228" s="20"/>
      <c r="P228" s="20"/>
      <c r="Q228" s="19"/>
      <c r="R228" s="19"/>
      <c r="T228" s="54">
        <f t="shared" si="38"/>
        <v>1</v>
      </c>
      <c r="U228" s="55">
        <f t="shared" si="30"/>
        <v>0</v>
      </c>
      <c r="V228" s="55">
        <f t="shared" si="31"/>
        <v>0</v>
      </c>
      <c r="W228" s="55">
        <f t="shared" si="32"/>
        <v>0</v>
      </c>
      <c r="X228" s="55">
        <f t="shared" si="33"/>
        <v>0</v>
      </c>
      <c r="Y228" s="55" t="str">
        <f t="shared" si="34"/>
        <v>10</v>
      </c>
      <c r="Z228" s="55" t="str">
        <f t="shared" si="39"/>
        <v>10</v>
      </c>
      <c r="AA228" s="55" t="str">
        <f t="shared" si="35"/>
        <v>1</v>
      </c>
      <c r="AB228" s="61" t="str">
        <f t="shared" si="36"/>
        <v>@</v>
      </c>
      <c r="AC228" s="61" t="str">
        <f t="shared" si="37"/>
        <v>@</v>
      </c>
      <c r="AD228" s="55"/>
      <c r="AE228" s="55"/>
      <c r="AF228" s="55"/>
      <c r="AG228" s="55"/>
      <c r="AH228" s="55"/>
      <c r="AI228" s="55"/>
      <c r="AJ228" s="55"/>
      <c r="AK228" s="55"/>
      <c r="AL228" s="55"/>
      <c r="AM228" s="55"/>
    </row>
    <row r="229" spans="1:39" ht="17.25" customHeight="1">
      <c r="A229" s="12">
        <v>219</v>
      </c>
      <c r="B229" s="16"/>
      <c r="C229" s="16"/>
      <c r="D229" s="16"/>
      <c r="E229" s="16"/>
      <c r="F229" s="16"/>
      <c r="G229" s="16"/>
      <c r="H229" s="16"/>
      <c r="I229" s="16"/>
      <c r="J229" s="16"/>
      <c r="K229" s="17"/>
      <c r="L229" s="16"/>
      <c r="M229" s="16"/>
      <c r="N229" s="17"/>
      <c r="O229" s="17"/>
      <c r="P229" s="17"/>
      <c r="Q229" s="16"/>
      <c r="R229" s="16"/>
      <c r="T229" s="54">
        <f t="shared" si="38"/>
        <v>1</v>
      </c>
      <c r="U229" s="55">
        <f t="shared" si="30"/>
        <v>0</v>
      </c>
      <c r="V229" s="55">
        <f t="shared" si="31"/>
        <v>0</v>
      </c>
      <c r="W229" s="55">
        <f t="shared" si="32"/>
        <v>0</v>
      </c>
      <c r="X229" s="55">
        <f t="shared" si="33"/>
        <v>0</v>
      </c>
      <c r="Y229" s="55" t="str">
        <f t="shared" si="34"/>
        <v>10</v>
      </c>
      <c r="Z229" s="55" t="str">
        <f t="shared" si="39"/>
        <v>10</v>
      </c>
      <c r="AA229" s="55" t="str">
        <f t="shared" si="35"/>
        <v>1</v>
      </c>
      <c r="AB229" s="61" t="str">
        <f t="shared" si="36"/>
        <v>@</v>
      </c>
      <c r="AC229" s="61" t="str">
        <f t="shared" si="37"/>
        <v>@</v>
      </c>
      <c r="AD229" s="55"/>
      <c r="AE229" s="55"/>
      <c r="AF229" s="55"/>
      <c r="AG229" s="55"/>
      <c r="AH229" s="55"/>
      <c r="AI229" s="55"/>
      <c r="AJ229" s="55"/>
      <c r="AK229" s="55"/>
      <c r="AL229" s="55"/>
      <c r="AM229" s="55"/>
    </row>
    <row r="230" spans="1:39" ht="17.25" customHeight="1">
      <c r="A230" s="18">
        <v>220</v>
      </c>
      <c r="B230" s="19"/>
      <c r="C230" s="19"/>
      <c r="D230" s="19"/>
      <c r="E230" s="19"/>
      <c r="F230" s="19"/>
      <c r="G230" s="19"/>
      <c r="H230" s="19"/>
      <c r="I230" s="19"/>
      <c r="J230" s="19"/>
      <c r="K230" s="20"/>
      <c r="L230" s="19"/>
      <c r="M230" s="19"/>
      <c r="N230" s="20"/>
      <c r="O230" s="20"/>
      <c r="P230" s="20"/>
      <c r="Q230" s="19"/>
      <c r="R230" s="19"/>
      <c r="T230" s="54">
        <f t="shared" si="38"/>
        <v>1</v>
      </c>
      <c r="U230" s="55">
        <f t="shared" si="30"/>
        <v>0</v>
      </c>
      <c r="V230" s="55">
        <f t="shared" si="31"/>
        <v>0</v>
      </c>
      <c r="W230" s="55">
        <f t="shared" si="32"/>
        <v>0</v>
      </c>
      <c r="X230" s="55">
        <f t="shared" si="33"/>
        <v>0</v>
      </c>
      <c r="Y230" s="55" t="str">
        <f t="shared" si="34"/>
        <v>10</v>
      </c>
      <c r="Z230" s="55" t="str">
        <f t="shared" si="39"/>
        <v>10</v>
      </c>
      <c r="AA230" s="55" t="str">
        <f t="shared" si="35"/>
        <v>1</v>
      </c>
      <c r="AB230" s="61" t="str">
        <f t="shared" si="36"/>
        <v>@</v>
      </c>
      <c r="AC230" s="61" t="str">
        <f t="shared" si="37"/>
        <v>@</v>
      </c>
      <c r="AD230" s="55"/>
      <c r="AE230" s="55"/>
      <c r="AF230" s="55"/>
      <c r="AG230" s="55"/>
      <c r="AH230" s="55"/>
      <c r="AI230" s="55"/>
      <c r="AJ230" s="55"/>
      <c r="AK230" s="55"/>
      <c r="AL230" s="55"/>
      <c r="AM230" s="55"/>
    </row>
    <row r="231" spans="1:39" ht="17.25" customHeight="1">
      <c r="A231" s="12">
        <v>221</v>
      </c>
      <c r="B231" s="16"/>
      <c r="C231" s="16"/>
      <c r="D231" s="16"/>
      <c r="E231" s="16"/>
      <c r="F231" s="16"/>
      <c r="G231" s="16"/>
      <c r="H231" s="16"/>
      <c r="I231" s="16"/>
      <c r="J231" s="16"/>
      <c r="K231" s="17"/>
      <c r="L231" s="16"/>
      <c r="M231" s="16"/>
      <c r="N231" s="17"/>
      <c r="O231" s="17"/>
      <c r="P231" s="17"/>
      <c r="Q231" s="16"/>
      <c r="R231" s="16"/>
      <c r="T231" s="54">
        <f t="shared" si="38"/>
        <v>1</v>
      </c>
      <c r="U231" s="55">
        <f t="shared" si="30"/>
        <v>0</v>
      </c>
      <c r="V231" s="55">
        <f t="shared" si="31"/>
        <v>0</v>
      </c>
      <c r="W231" s="55">
        <f t="shared" si="32"/>
        <v>0</v>
      </c>
      <c r="X231" s="55">
        <f t="shared" si="33"/>
        <v>0</v>
      </c>
      <c r="Y231" s="55" t="str">
        <f t="shared" si="34"/>
        <v>10</v>
      </c>
      <c r="Z231" s="55" t="str">
        <f t="shared" si="39"/>
        <v>10</v>
      </c>
      <c r="AA231" s="55" t="str">
        <f t="shared" si="35"/>
        <v>1</v>
      </c>
      <c r="AB231" s="61" t="str">
        <f t="shared" si="36"/>
        <v>@</v>
      </c>
      <c r="AC231" s="61" t="str">
        <f t="shared" si="37"/>
        <v>@</v>
      </c>
      <c r="AD231" s="55"/>
      <c r="AE231" s="55"/>
      <c r="AF231" s="55"/>
      <c r="AG231" s="55"/>
      <c r="AH231" s="55"/>
      <c r="AI231" s="55"/>
      <c r="AJ231" s="55"/>
      <c r="AK231" s="55"/>
      <c r="AL231" s="55"/>
      <c r="AM231" s="55"/>
    </row>
    <row r="232" spans="1:39" ht="17.25" customHeight="1">
      <c r="A232" s="18">
        <v>222</v>
      </c>
      <c r="B232" s="19"/>
      <c r="C232" s="19"/>
      <c r="D232" s="19"/>
      <c r="E232" s="19"/>
      <c r="F232" s="19"/>
      <c r="G232" s="19"/>
      <c r="H232" s="19"/>
      <c r="I232" s="19"/>
      <c r="J232" s="19"/>
      <c r="K232" s="20"/>
      <c r="L232" s="19"/>
      <c r="M232" s="19"/>
      <c r="N232" s="20"/>
      <c r="O232" s="20"/>
      <c r="P232" s="20"/>
      <c r="Q232" s="19"/>
      <c r="R232" s="19"/>
      <c r="T232" s="54">
        <f t="shared" si="38"/>
        <v>1</v>
      </c>
      <c r="U232" s="55">
        <f t="shared" si="30"/>
        <v>0</v>
      </c>
      <c r="V232" s="55">
        <f t="shared" si="31"/>
        <v>0</v>
      </c>
      <c r="W232" s="55">
        <f t="shared" si="32"/>
        <v>0</v>
      </c>
      <c r="X232" s="55">
        <f t="shared" si="33"/>
        <v>0</v>
      </c>
      <c r="Y232" s="55" t="str">
        <f t="shared" si="34"/>
        <v>10</v>
      </c>
      <c r="Z232" s="55" t="str">
        <f t="shared" si="39"/>
        <v>10</v>
      </c>
      <c r="AA232" s="55" t="str">
        <f t="shared" si="35"/>
        <v>1</v>
      </c>
      <c r="AB232" s="61" t="str">
        <f t="shared" si="36"/>
        <v>@</v>
      </c>
      <c r="AC232" s="61" t="str">
        <f t="shared" si="37"/>
        <v>@</v>
      </c>
      <c r="AD232" s="55"/>
      <c r="AE232" s="55"/>
      <c r="AF232" s="55"/>
      <c r="AG232" s="55"/>
      <c r="AH232" s="55"/>
      <c r="AI232" s="55"/>
      <c r="AJ232" s="55"/>
      <c r="AK232" s="55"/>
      <c r="AL232" s="55"/>
      <c r="AM232" s="55"/>
    </row>
    <row r="233" spans="1:39" ht="17.25" customHeight="1">
      <c r="A233" s="12">
        <v>223</v>
      </c>
      <c r="B233" s="16"/>
      <c r="C233" s="16"/>
      <c r="D233" s="16"/>
      <c r="E233" s="16"/>
      <c r="F233" s="16"/>
      <c r="G233" s="16"/>
      <c r="H233" s="16"/>
      <c r="I233" s="16"/>
      <c r="J233" s="16"/>
      <c r="K233" s="17"/>
      <c r="L233" s="16"/>
      <c r="M233" s="16"/>
      <c r="N233" s="17"/>
      <c r="O233" s="17"/>
      <c r="P233" s="17"/>
      <c r="Q233" s="16"/>
      <c r="R233" s="16"/>
      <c r="T233" s="54">
        <f t="shared" si="38"/>
        <v>1</v>
      </c>
      <c r="U233" s="55">
        <f t="shared" si="30"/>
        <v>0</v>
      </c>
      <c r="V233" s="55">
        <f t="shared" si="31"/>
        <v>0</v>
      </c>
      <c r="W233" s="55">
        <f t="shared" si="32"/>
        <v>0</v>
      </c>
      <c r="X233" s="55">
        <f t="shared" si="33"/>
        <v>0</v>
      </c>
      <c r="Y233" s="55" t="str">
        <f t="shared" si="34"/>
        <v>10</v>
      </c>
      <c r="Z233" s="55" t="str">
        <f t="shared" si="39"/>
        <v>10</v>
      </c>
      <c r="AA233" s="55" t="str">
        <f t="shared" si="35"/>
        <v>1</v>
      </c>
      <c r="AB233" s="61" t="str">
        <f t="shared" si="36"/>
        <v>@</v>
      </c>
      <c r="AC233" s="61" t="str">
        <f t="shared" si="37"/>
        <v>@</v>
      </c>
      <c r="AD233" s="55"/>
      <c r="AE233" s="55"/>
      <c r="AF233" s="55"/>
      <c r="AG233" s="55"/>
      <c r="AH233" s="55"/>
      <c r="AI233" s="55"/>
      <c r="AJ233" s="55"/>
      <c r="AK233" s="55"/>
      <c r="AL233" s="55"/>
      <c r="AM233" s="55"/>
    </row>
    <row r="234" spans="1:39" ht="17.25" customHeight="1">
      <c r="A234" s="18">
        <v>224</v>
      </c>
      <c r="B234" s="19"/>
      <c r="C234" s="19"/>
      <c r="D234" s="19"/>
      <c r="E234" s="19"/>
      <c r="F234" s="19"/>
      <c r="G234" s="19"/>
      <c r="H234" s="19"/>
      <c r="I234" s="19"/>
      <c r="J234" s="19"/>
      <c r="K234" s="20"/>
      <c r="L234" s="19"/>
      <c r="M234" s="19"/>
      <c r="N234" s="20"/>
      <c r="O234" s="20"/>
      <c r="P234" s="20"/>
      <c r="Q234" s="19"/>
      <c r="R234" s="19"/>
      <c r="T234" s="54">
        <f t="shared" si="38"/>
        <v>1</v>
      </c>
      <c r="U234" s="55">
        <f t="shared" si="30"/>
        <v>0</v>
      </c>
      <c r="V234" s="55">
        <f t="shared" si="31"/>
        <v>0</v>
      </c>
      <c r="W234" s="55">
        <f t="shared" si="32"/>
        <v>0</v>
      </c>
      <c r="X234" s="55">
        <f t="shared" si="33"/>
        <v>0</v>
      </c>
      <c r="Y234" s="55" t="str">
        <f t="shared" si="34"/>
        <v>10</v>
      </c>
      <c r="Z234" s="55" t="str">
        <f t="shared" si="39"/>
        <v>10</v>
      </c>
      <c r="AA234" s="55" t="str">
        <f t="shared" si="35"/>
        <v>1</v>
      </c>
      <c r="AB234" s="61" t="str">
        <f t="shared" si="36"/>
        <v>@</v>
      </c>
      <c r="AC234" s="61" t="str">
        <f t="shared" si="37"/>
        <v>@</v>
      </c>
      <c r="AD234" s="55"/>
      <c r="AE234" s="55"/>
      <c r="AF234" s="55"/>
      <c r="AG234" s="55"/>
      <c r="AH234" s="55"/>
      <c r="AI234" s="55"/>
      <c r="AJ234" s="55"/>
      <c r="AK234" s="55"/>
      <c r="AL234" s="55"/>
      <c r="AM234" s="55"/>
    </row>
    <row r="235" spans="1:39" ht="17.25" customHeight="1">
      <c r="A235" s="12">
        <v>225</v>
      </c>
      <c r="B235" s="16"/>
      <c r="C235" s="16"/>
      <c r="D235" s="16"/>
      <c r="E235" s="16"/>
      <c r="F235" s="16"/>
      <c r="G235" s="16"/>
      <c r="H235" s="16"/>
      <c r="I235" s="16"/>
      <c r="J235" s="16"/>
      <c r="K235" s="17"/>
      <c r="L235" s="16"/>
      <c r="M235" s="16"/>
      <c r="N235" s="17"/>
      <c r="O235" s="17"/>
      <c r="P235" s="17"/>
      <c r="Q235" s="16"/>
      <c r="R235" s="16"/>
      <c r="T235" s="54">
        <f t="shared" si="38"/>
        <v>1</v>
      </c>
      <c r="U235" s="55">
        <f t="shared" si="30"/>
        <v>0</v>
      </c>
      <c r="V235" s="55">
        <f t="shared" si="31"/>
        <v>0</v>
      </c>
      <c r="W235" s="55">
        <f t="shared" si="32"/>
        <v>0</v>
      </c>
      <c r="X235" s="55">
        <f t="shared" si="33"/>
        <v>0</v>
      </c>
      <c r="Y235" s="55" t="str">
        <f t="shared" si="34"/>
        <v>10</v>
      </c>
      <c r="Z235" s="55" t="str">
        <f t="shared" si="39"/>
        <v>10</v>
      </c>
      <c r="AA235" s="55" t="str">
        <f t="shared" si="35"/>
        <v>1</v>
      </c>
      <c r="AB235" s="61" t="str">
        <f t="shared" si="36"/>
        <v>@</v>
      </c>
      <c r="AC235" s="61" t="str">
        <f t="shared" si="37"/>
        <v>@</v>
      </c>
      <c r="AD235" s="55"/>
      <c r="AE235" s="55"/>
      <c r="AF235" s="55"/>
      <c r="AG235" s="55"/>
      <c r="AH235" s="55"/>
      <c r="AI235" s="55"/>
      <c r="AJ235" s="55"/>
      <c r="AK235" s="55"/>
      <c r="AL235" s="55"/>
      <c r="AM235" s="55"/>
    </row>
    <row r="236" spans="1:39" ht="17.25" customHeight="1">
      <c r="A236" s="18">
        <v>226</v>
      </c>
      <c r="B236" s="19"/>
      <c r="C236" s="19"/>
      <c r="D236" s="19"/>
      <c r="E236" s="19"/>
      <c r="F236" s="19"/>
      <c r="G236" s="19"/>
      <c r="H236" s="19"/>
      <c r="I236" s="19"/>
      <c r="J236" s="19"/>
      <c r="K236" s="20"/>
      <c r="L236" s="19"/>
      <c r="M236" s="19"/>
      <c r="N236" s="20"/>
      <c r="O236" s="20"/>
      <c r="P236" s="20"/>
      <c r="Q236" s="19"/>
      <c r="R236" s="19"/>
      <c r="T236" s="54">
        <f t="shared" si="38"/>
        <v>1</v>
      </c>
      <c r="U236" s="55">
        <f t="shared" si="30"/>
        <v>0</v>
      </c>
      <c r="V236" s="55">
        <f t="shared" si="31"/>
        <v>0</v>
      </c>
      <c r="W236" s="55">
        <f t="shared" si="32"/>
        <v>0</v>
      </c>
      <c r="X236" s="55">
        <f t="shared" si="33"/>
        <v>0</v>
      </c>
      <c r="Y236" s="55" t="str">
        <f t="shared" si="34"/>
        <v>10</v>
      </c>
      <c r="Z236" s="55" t="str">
        <f t="shared" si="39"/>
        <v>10</v>
      </c>
      <c r="AA236" s="55" t="str">
        <f t="shared" si="35"/>
        <v>1</v>
      </c>
      <c r="AB236" s="61" t="str">
        <f t="shared" si="36"/>
        <v>@</v>
      </c>
      <c r="AC236" s="61" t="str">
        <f t="shared" si="37"/>
        <v>@</v>
      </c>
      <c r="AD236" s="55"/>
      <c r="AE236" s="55"/>
      <c r="AF236" s="55"/>
      <c r="AG236" s="55"/>
      <c r="AH236" s="55"/>
      <c r="AI236" s="55"/>
      <c r="AJ236" s="55"/>
      <c r="AK236" s="55"/>
      <c r="AL236" s="55"/>
      <c r="AM236" s="55"/>
    </row>
    <row r="237" spans="1:39" ht="17.25" customHeight="1">
      <c r="A237" s="12">
        <v>227</v>
      </c>
      <c r="B237" s="16"/>
      <c r="C237" s="16"/>
      <c r="D237" s="16"/>
      <c r="E237" s="16"/>
      <c r="F237" s="16"/>
      <c r="G237" s="16"/>
      <c r="H237" s="16"/>
      <c r="I237" s="16"/>
      <c r="J237" s="16"/>
      <c r="K237" s="17"/>
      <c r="L237" s="16"/>
      <c r="M237" s="16"/>
      <c r="N237" s="17"/>
      <c r="O237" s="17"/>
      <c r="P237" s="17"/>
      <c r="Q237" s="16"/>
      <c r="R237" s="16"/>
      <c r="T237" s="54">
        <f t="shared" si="38"/>
        <v>1</v>
      </c>
      <c r="U237" s="55">
        <f t="shared" si="30"/>
        <v>0</v>
      </c>
      <c r="V237" s="55">
        <f t="shared" si="31"/>
        <v>0</v>
      </c>
      <c r="W237" s="55">
        <f t="shared" si="32"/>
        <v>0</v>
      </c>
      <c r="X237" s="55">
        <f t="shared" si="33"/>
        <v>0</v>
      </c>
      <c r="Y237" s="55" t="str">
        <f t="shared" si="34"/>
        <v>10</v>
      </c>
      <c r="Z237" s="55" t="str">
        <f t="shared" si="39"/>
        <v>10</v>
      </c>
      <c r="AA237" s="55" t="str">
        <f t="shared" si="35"/>
        <v>1</v>
      </c>
      <c r="AB237" s="61" t="str">
        <f t="shared" si="36"/>
        <v>@</v>
      </c>
      <c r="AC237" s="61" t="str">
        <f t="shared" si="37"/>
        <v>@</v>
      </c>
      <c r="AD237" s="55"/>
      <c r="AE237" s="55"/>
      <c r="AF237" s="55"/>
      <c r="AG237" s="55"/>
      <c r="AH237" s="55"/>
      <c r="AI237" s="55"/>
      <c r="AJ237" s="55"/>
      <c r="AK237" s="55"/>
      <c r="AL237" s="55"/>
      <c r="AM237" s="55"/>
    </row>
    <row r="238" spans="1:39" ht="17.25" customHeight="1">
      <c r="A238" s="18">
        <v>228</v>
      </c>
      <c r="B238" s="19"/>
      <c r="C238" s="19"/>
      <c r="D238" s="19"/>
      <c r="E238" s="19"/>
      <c r="F238" s="19"/>
      <c r="G238" s="19"/>
      <c r="H238" s="19"/>
      <c r="I238" s="19"/>
      <c r="J238" s="19"/>
      <c r="K238" s="20"/>
      <c r="L238" s="19"/>
      <c r="M238" s="19"/>
      <c r="N238" s="20"/>
      <c r="O238" s="20"/>
      <c r="P238" s="20"/>
      <c r="Q238" s="19"/>
      <c r="R238" s="19"/>
      <c r="T238" s="54">
        <f t="shared" si="38"/>
        <v>1</v>
      </c>
      <c r="U238" s="55">
        <f t="shared" si="30"/>
        <v>0</v>
      </c>
      <c r="V238" s="55">
        <f t="shared" si="31"/>
        <v>0</v>
      </c>
      <c r="W238" s="55">
        <f t="shared" si="32"/>
        <v>0</v>
      </c>
      <c r="X238" s="55">
        <f t="shared" si="33"/>
        <v>0</v>
      </c>
      <c r="Y238" s="55" t="str">
        <f t="shared" si="34"/>
        <v>10</v>
      </c>
      <c r="Z238" s="55" t="str">
        <f t="shared" si="39"/>
        <v>10</v>
      </c>
      <c r="AA238" s="55" t="str">
        <f t="shared" si="35"/>
        <v>1</v>
      </c>
      <c r="AB238" s="61" t="str">
        <f t="shared" si="36"/>
        <v>@</v>
      </c>
      <c r="AC238" s="61" t="str">
        <f t="shared" si="37"/>
        <v>@</v>
      </c>
      <c r="AD238" s="55"/>
      <c r="AE238" s="55"/>
      <c r="AF238" s="55"/>
      <c r="AG238" s="55"/>
      <c r="AH238" s="55"/>
      <c r="AI238" s="55"/>
      <c r="AJ238" s="55"/>
      <c r="AK238" s="55"/>
      <c r="AL238" s="55"/>
      <c r="AM238" s="55"/>
    </row>
    <row r="239" spans="1:39" ht="17.25" customHeight="1">
      <c r="A239" s="12">
        <v>229</v>
      </c>
      <c r="B239" s="16"/>
      <c r="C239" s="16"/>
      <c r="D239" s="16"/>
      <c r="E239" s="16"/>
      <c r="F239" s="16"/>
      <c r="G239" s="16"/>
      <c r="H239" s="16"/>
      <c r="I239" s="16"/>
      <c r="J239" s="16"/>
      <c r="K239" s="17"/>
      <c r="L239" s="16"/>
      <c r="M239" s="16"/>
      <c r="N239" s="17"/>
      <c r="O239" s="17"/>
      <c r="P239" s="17"/>
      <c r="Q239" s="16"/>
      <c r="R239" s="16"/>
      <c r="T239" s="54">
        <f t="shared" si="38"/>
        <v>1</v>
      </c>
      <c r="U239" s="55">
        <f t="shared" si="30"/>
        <v>0</v>
      </c>
      <c r="V239" s="55">
        <f t="shared" si="31"/>
        <v>0</v>
      </c>
      <c r="W239" s="55">
        <f t="shared" si="32"/>
        <v>0</v>
      </c>
      <c r="X239" s="55">
        <f t="shared" si="33"/>
        <v>0</v>
      </c>
      <c r="Y239" s="55" t="str">
        <f t="shared" si="34"/>
        <v>10</v>
      </c>
      <c r="Z239" s="55" t="str">
        <f t="shared" si="39"/>
        <v>10</v>
      </c>
      <c r="AA239" s="55" t="str">
        <f t="shared" si="35"/>
        <v>1</v>
      </c>
      <c r="AB239" s="61" t="str">
        <f t="shared" si="36"/>
        <v>@</v>
      </c>
      <c r="AC239" s="61" t="str">
        <f t="shared" si="37"/>
        <v>@</v>
      </c>
      <c r="AD239" s="55"/>
      <c r="AE239" s="55"/>
      <c r="AF239" s="55"/>
      <c r="AG239" s="55"/>
      <c r="AH239" s="55"/>
      <c r="AI239" s="55"/>
      <c r="AJ239" s="55"/>
      <c r="AK239" s="55"/>
      <c r="AL239" s="55"/>
      <c r="AM239" s="55"/>
    </row>
    <row r="240" spans="1:39" ht="17.25" customHeight="1">
      <c r="A240" s="18">
        <v>230</v>
      </c>
      <c r="B240" s="19"/>
      <c r="C240" s="19"/>
      <c r="D240" s="19"/>
      <c r="E240" s="19"/>
      <c r="F240" s="19"/>
      <c r="G240" s="19"/>
      <c r="H240" s="19"/>
      <c r="I240" s="19"/>
      <c r="J240" s="19"/>
      <c r="K240" s="20"/>
      <c r="L240" s="19"/>
      <c r="M240" s="19"/>
      <c r="N240" s="20"/>
      <c r="O240" s="20"/>
      <c r="P240" s="20"/>
      <c r="Q240" s="19"/>
      <c r="R240" s="19"/>
      <c r="T240" s="54">
        <f t="shared" si="38"/>
        <v>1</v>
      </c>
      <c r="U240" s="55">
        <f t="shared" si="30"/>
        <v>0</v>
      </c>
      <c r="V240" s="55">
        <f t="shared" si="31"/>
        <v>0</v>
      </c>
      <c r="W240" s="55">
        <f t="shared" si="32"/>
        <v>0</v>
      </c>
      <c r="X240" s="55">
        <f t="shared" si="33"/>
        <v>0</v>
      </c>
      <c r="Y240" s="55" t="str">
        <f t="shared" si="34"/>
        <v>10</v>
      </c>
      <c r="Z240" s="55" t="str">
        <f t="shared" si="39"/>
        <v>10</v>
      </c>
      <c r="AA240" s="55" t="str">
        <f t="shared" si="35"/>
        <v>1</v>
      </c>
      <c r="AB240" s="61" t="str">
        <f t="shared" si="36"/>
        <v>@</v>
      </c>
      <c r="AC240" s="61" t="str">
        <f t="shared" si="37"/>
        <v>@</v>
      </c>
      <c r="AD240" s="55"/>
      <c r="AE240" s="55"/>
      <c r="AF240" s="55"/>
      <c r="AG240" s="55"/>
      <c r="AH240" s="55"/>
      <c r="AI240" s="55"/>
      <c r="AJ240" s="55"/>
      <c r="AK240" s="55"/>
      <c r="AL240" s="55"/>
      <c r="AM240" s="55"/>
    </row>
    <row r="241" spans="1:39" ht="17.25" customHeight="1">
      <c r="A241" s="12">
        <v>231</v>
      </c>
      <c r="B241" s="16"/>
      <c r="C241" s="16"/>
      <c r="D241" s="16"/>
      <c r="E241" s="16"/>
      <c r="F241" s="16"/>
      <c r="G241" s="16"/>
      <c r="H241" s="16"/>
      <c r="I241" s="16"/>
      <c r="J241" s="16"/>
      <c r="K241" s="17"/>
      <c r="L241" s="16"/>
      <c r="M241" s="16"/>
      <c r="N241" s="17"/>
      <c r="O241" s="17"/>
      <c r="P241" s="17"/>
      <c r="Q241" s="16"/>
      <c r="R241" s="16"/>
      <c r="T241" s="54">
        <f t="shared" si="38"/>
        <v>1</v>
      </c>
      <c r="U241" s="55">
        <f t="shared" si="30"/>
        <v>0</v>
      </c>
      <c r="V241" s="55">
        <f t="shared" si="31"/>
        <v>0</v>
      </c>
      <c r="W241" s="55">
        <f t="shared" si="32"/>
        <v>0</v>
      </c>
      <c r="X241" s="55">
        <f t="shared" si="33"/>
        <v>0</v>
      </c>
      <c r="Y241" s="55" t="str">
        <f t="shared" si="34"/>
        <v>10</v>
      </c>
      <c r="Z241" s="55" t="str">
        <f t="shared" si="39"/>
        <v>10</v>
      </c>
      <c r="AA241" s="55" t="str">
        <f t="shared" si="35"/>
        <v>1</v>
      </c>
      <c r="AB241" s="61" t="str">
        <f t="shared" si="36"/>
        <v>@</v>
      </c>
      <c r="AC241" s="61" t="str">
        <f t="shared" si="37"/>
        <v>@</v>
      </c>
      <c r="AD241" s="55"/>
      <c r="AE241" s="55"/>
      <c r="AF241" s="55"/>
      <c r="AG241" s="55"/>
      <c r="AH241" s="55"/>
      <c r="AI241" s="55"/>
      <c r="AJ241" s="55"/>
      <c r="AK241" s="55"/>
      <c r="AL241" s="55"/>
      <c r="AM241" s="55"/>
    </row>
    <row r="242" spans="1:39" ht="17.25" customHeight="1">
      <c r="A242" s="18">
        <v>232</v>
      </c>
      <c r="B242" s="19"/>
      <c r="C242" s="19"/>
      <c r="D242" s="19"/>
      <c r="E242" s="19"/>
      <c r="F242" s="19"/>
      <c r="G242" s="19"/>
      <c r="H242" s="19"/>
      <c r="I242" s="19"/>
      <c r="J242" s="19"/>
      <c r="K242" s="20"/>
      <c r="L242" s="19"/>
      <c r="M242" s="19"/>
      <c r="N242" s="20"/>
      <c r="O242" s="20"/>
      <c r="P242" s="20"/>
      <c r="Q242" s="19"/>
      <c r="R242" s="19"/>
      <c r="T242" s="54">
        <f t="shared" si="38"/>
        <v>1</v>
      </c>
      <c r="U242" s="55">
        <f t="shared" si="30"/>
        <v>0</v>
      </c>
      <c r="V242" s="55">
        <f t="shared" si="31"/>
        <v>0</v>
      </c>
      <c r="W242" s="55">
        <f t="shared" si="32"/>
        <v>0</v>
      </c>
      <c r="X242" s="55">
        <f t="shared" si="33"/>
        <v>0</v>
      </c>
      <c r="Y242" s="55" t="str">
        <f t="shared" si="34"/>
        <v>10</v>
      </c>
      <c r="Z242" s="55" t="str">
        <f t="shared" si="39"/>
        <v>10</v>
      </c>
      <c r="AA242" s="55" t="str">
        <f t="shared" si="35"/>
        <v>1</v>
      </c>
      <c r="AB242" s="61" t="str">
        <f t="shared" si="36"/>
        <v>@</v>
      </c>
      <c r="AC242" s="61" t="str">
        <f t="shared" si="37"/>
        <v>@</v>
      </c>
      <c r="AD242" s="55"/>
      <c r="AE242" s="55"/>
      <c r="AF242" s="55"/>
      <c r="AG242" s="55"/>
      <c r="AH242" s="55"/>
      <c r="AI242" s="55"/>
      <c r="AJ242" s="55"/>
      <c r="AK242" s="55"/>
      <c r="AL242" s="55"/>
      <c r="AM242" s="55"/>
    </row>
    <row r="243" spans="1:39" ht="17.25" customHeight="1">
      <c r="A243" s="12">
        <v>233</v>
      </c>
      <c r="B243" s="16"/>
      <c r="C243" s="16"/>
      <c r="D243" s="16"/>
      <c r="E243" s="16"/>
      <c r="F243" s="16"/>
      <c r="G243" s="16"/>
      <c r="H243" s="16"/>
      <c r="I243" s="16"/>
      <c r="J243" s="16"/>
      <c r="K243" s="17"/>
      <c r="L243" s="16"/>
      <c r="M243" s="16"/>
      <c r="N243" s="17"/>
      <c r="O243" s="17"/>
      <c r="P243" s="17"/>
      <c r="Q243" s="16"/>
      <c r="R243" s="16"/>
      <c r="T243" s="54">
        <f t="shared" si="38"/>
        <v>1</v>
      </c>
      <c r="U243" s="55">
        <f t="shared" si="30"/>
        <v>0</v>
      </c>
      <c r="V243" s="55">
        <f t="shared" si="31"/>
        <v>0</v>
      </c>
      <c r="W243" s="55">
        <f t="shared" si="32"/>
        <v>0</v>
      </c>
      <c r="X243" s="55">
        <f t="shared" si="33"/>
        <v>0</v>
      </c>
      <c r="Y243" s="55" t="str">
        <f t="shared" si="34"/>
        <v>10</v>
      </c>
      <c r="Z243" s="55" t="str">
        <f t="shared" si="39"/>
        <v>10</v>
      </c>
      <c r="AA243" s="55" t="str">
        <f t="shared" si="35"/>
        <v>1</v>
      </c>
      <c r="AB243" s="61" t="str">
        <f t="shared" si="36"/>
        <v>@</v>
      </c>
      <c r="AC243" s="61" t="str">
        <f t="shared" si="37"/>
        <v>@</v>
      </c>
      <c r="AD243" s="55"/>
      <c r="AE243" s="55"/>
      <c r="AF243" s="55"/>
      <c r="AG243" s="55"/>
      <c r="AH243" s="55"/>
      <c r="AI243" s="55"/>
      <c r="AJ243" s="55"/>
      <c r="AK243" s="55"/>
      <c r="AL243" s="55"/>
      <c r="AM243" s="55"/>
    </row>
    <row r="244" spans="1:39" ht="17.25" customHeight="1">
      <c r="A244" s="18">
        <v>234</v>
      </c>
      <c r="B244" s="19"/>
      <c r="C244" s="19"/>
      <c r="D244" s="19"/>
      <c r="E244" s="19"/>
      <c r="F244" s="19"/>
      <c r="G244" s="19"/>
      <c r="H244" s="19"/>
      <c r="I244" s="19"/>
      <c r="J244" s="19"/>
      <c r="K244" s="20"/>
      <c r="L244" s="19"/>
      <c r="M244" s="19"/>
      <c r="N244" s="20"/>
      <c r="O244" s="20"/>
      <c r="P244" s="20"/>
      <c r="Q244" s="19"/>
      <c r="R244" s="19"/>
      <c r="T244" s="54">
        <f t="shared" si="38"/>
        <v>1</v>
      </c>
      <c r="U244" s="55">
        <f t="shared" si="30"/>
        <v>0</v>
      </c>
      <c r="V244" s="55">
        <f t="shared" si="31"/>
        <v>0</v>
      </c>
      <c r="W244" s="55">
        <f t="shared" si="32"/>
        <v>0</v>
      </c>
      <c r="X244" s="55">
        <f t="shared" si="33"/>
        <v>0</v>
      </c>
      <c r="Y244" s="55" t="str">
        <f t="shared" si="34"/>
        <v>10</v>
      </c>
      <c r="Z244" s="55" t="str">
        <f t="shared" si="39"/>
        <v>10</v>
      </c>
      <c r="AA244" s="55" t="str">
        <f t="shared" si="35"/>
        <v>1</v>
      </c>
      <c r="AB244" s="61" t="str">
        <f t="shared" si="36"/>
        <v>@</v>
      </c>
      <c r="AC244" s="61" t="str">
        <f t="shared" si="37"/>
        <v>@</v>
      </c>
      <c r="AD244" s="55"/>
      <c r="AE244" s="55"/>
      <c r="AF244" s="55"/>
      <c r="AG244" s="55"/>
      <c r="AH244" s="55"/>
      <c r="AI244" s="55"/>
      <c r="AJ244" s="55"/>
      <c r="AK244" s="55"/>
      <c r="AL244" s="55"/>
      <c r="AM244" s="55"/>
    </row>
    <row r="245" spans="1:39" ht="17.25" customHeight="1">
      <c r="A245" s="12">
        <v>235</v>
      </c>
      <c r="B245" s="16"/>
      <c r="C245" s="16"/>
      <c r="D245" s="16"/>
      <c r="E245" s="16"/>
      <c r="F245" s="16"/>
      <c r="G245" s="16"/>
      <c r="H245" s="16"/>
      <c r="I245" s="16"/>
      <c r="J245" s="16"/>
      <c r="K245" s="17"/>
      <c r="L245" s="16"/>
      <c r="M245" s="16"/>
      <c r="N245" s="17"/>
      <c r="O245" s="17"/>
      <c r="P245" s="17"/>
      <c r="Q245" s="16"/>
      <c r="R245" s="16"/>
      <c r="T245" s="54">
        <f t="shared" si="38"/>
        <v>1</v>
      </c>
      <c r="U245" s="55">
        <f t="shared" si="30"/>
        <v>0</v>
      </c>
      <c r="V245" s="55">
        <f t="shared" si="31"/>
        <v>0</v>
      </c>
      <c r="W245" s="55">
        <f t="shared" si="32"/>
        <v>0</v>
      </c>
      <c r="X245" s="55">
        <f t="shared" si="33"/>
        <v>0</v>
      </c>
      <c r="Y245" s="55" t="str">
        <f t="shared" si="34"/>
        <v>10</v>
      </c>
      <c r="Z245" s="55" t="str">
        <f t="shared" si="39"/>
        <v>10</v>
      </c>
      <c r="AA245" s="55" t="str">
        <f t="shared" si="35"/>
        <v>1</v>
      </c>
      <c r="AB245" s="61" t="str">
        <f t="shared" si="36"/>
        <v>@</v>
      </c>
      <c r="AC245" s="61" t="str">
        <f t="shared" si="37"/>
        <v>@</v>
      </c>
      <c r="AD245" s="55"/>
      <c r="AE245" s="55"/>
      <c r="AF245" s="55"/>
      <c r="AG245" s="55"/>
      <c r="AH245" s="55"/>
      <c r="AI245" s="55"/>
      <c r="AJ245" s="55"/>
      <c r="AK245" s="55"/>
      <c r="AL245" s="55"/>
      <c r="AM245" s="55"/>
    </row>
    <row r="246" spans="1:39" ht="17.25" customHeight="1">
      <c r="A246" s="18">
        <v>236</v>
      </c>
      <c r="B246" s="19"/>
      <c r="C246" s="19"/>
      <c r="D246" s="19"/>
      <c r="E246" s="19"/>
      <c r="F246" s="19"/>
      <c r="G246" s="19"/>
      <c r="H246" s="19"/>
      <c r="I246" s="19"/>
      <c r="J246" s="19"/>
      <c r="K246" s="20"/>
      <c r="L246" s="19"/>
      <c r="M246" s="19"/>
      <c r="N246" s="20"/>
      <c r="O246" s="20"/>
      <c r="P246" s="20"/>
      <c r="Q246" s="19"/>
      <c r="R246" s="19"/>
      <c r="T246" s="54">
        <f t="shared" si="38"/>
        <v>1</v>
      </c>
      <c r="U246" s="55">
        <f t="shared" si="30"/>
        <v>0</v>
      </c>
      <c r="V246" s="55">
        <f t="shared" si="31"/>
        <v>0</v>
      </c>
      <c r="W246" s="55">
        <f t="shared" si="32"/>
        <v>0</v>
      </c>
      <c r="X246" s="55">
        <f t="shared" si="33"/>
        <v>0</v>
      </c>
      <c r="Y246" s="55" t="str">
        <f t="shared" si="34"/>
        <v>10</v>
      </c>
      <c r="Z246" s="55" t="str">
        <f t="shared" si="39"/>
        <v>10</v>
      </c>
      <c r="AA246" s="55" t="str">
        <f t="shared" si="35"/>
        <v>1</v>
      </c>
      <c r="AB246" s="61" t="str">
        <f t="shared" si="36"/>
        <v>@</v>
      </c>
      <c r="AC246" s="61" t="str">
        <f t="shared" si="37"/>
        <v>@</v>
      </c>
      <c r="AD246" s="55"/>
      <c r="AE246" s="55"/>
      <c r="AF246" s="55"/>
      <c r="AG246" s="55"/>
      <c r="AH246" s="55"/>
      <c r="AI246" s="55"/>
      <c r="AJ246" s="55"/>
      <c r="AK246" s="55"/>
      <c r="AL246" s="55"/>
      <c r="AM246" s="55"/>
    </row>
    <row r="247" spans="1:39" ht="17.25" customHeight="1">
      <c r="A247" s="12">
        <v>237</v>
      </c>
      <c r="B247" s="16"/>
      <c r="C247" s="16"/>
      <c r="D247" s="16"/>
      <c r="E247" s="16"/>
      <c r="F247" s="16"/>
      <c r="G247" s="16"/>
      <c r="H247" s="16"/>
      <c r="I247" s="16"/>
      <c r="J247" s="16"/>
      <c r="K247" s="17"/>
      <c r="L247" s="16"/>
      <c r="M247" s="16"/>
      <c r="N247" s="17"/>
      <c r="O247" s="17"/>
      <c r="P247" s="17"/>
      <c r="Q247" s="16"/>
      <c r="R247" s="16"/>
      <c r="T247" s="54">
        <f t="shared" si="38"/>
        <v>1</v>
      </c>
      <c r="U247" s="55">
        <f t="shared" si="30"/>
        <v>0</v>
      </c>
      <c r="V247" s="55">
        <f t="shared" si="31"/>
        <v>0</v>
      </c>
      <c r="W247" s="55">
        <f t="shared" si="32"/>
        <v>0</v>
      </c>
      <c r="X247" s="55">
        <f t="shared" si="33"/>
        <v>0</v>
      </c>
      <c r="Y247" s="55" t="str">
        <f t="shared" si="34"/>
        <v>10</v>
      </c>
      <c r="Z247" s="55" t="str">
        <f t="shared" si="39"/>
        <v>10</v>
      </c>
      <c r="AA247" s="55" t="str">
        <f t="shared" si="35"/>
        <v>1</v>
      </c>
      <c r="AB247" s="61" t="str">
        <f t="shared" si="36"/>
        <v>@</v>
      </c>
      <c r="AC247" s="61" t="str">
        <f t="shared" si="37"/>
        <v>@</v>
      </c>
      <c r="AD247" s="55"/>
      <c r="AE247" s="55"/>
      <c r="AF247" s="55"/>
      <c r="AG247" s="55"/>
      <c r="AH247" s="55"/>
      <c r="AI247" s="55"/>
      <c r="AJ247" s="55"/>
      <c r="AK247" s="55"/>
      <c r="AL247" s="55"/>
      <c r="AM247" s="55"/>
    </row>
    <row r="248" spans="1:39" ht="17.25" customHeight="1">
      <c r="A248" s="18">
        <v>238</v>
      </c>
      <c r="B248" s="19"/>
      <c r="C248" s="19"/>
      <c r="D248" s="19"/>
      <c r="E248" s="19"/>
      <c r="F248" s="19"/>
      <c r="G248" s="19"/>
      <c r="H248" s="19"/>
      <c r="I248" s="19"/>
      <c r="J248" s="19"/>
      <c r="K248" s="20"/>
      <c r="L248" s="19"/>
      <c r="M248" s="19"/>
      <c r="N248" s="20"/>
      <c r="O248" s="20"/>
      <c r="P248" s="20"/>
      <c r="Q248" s="19"/>
      <c r="R248" s="19"/>
      <c r="T248" s="54">
        <f t="shared" si="38"/>
        <v>1</v>
      </c>
      <c r="U248" s="55">
        <f t="shared" si="30"/>
        <v>0</v>
      </c>
      <c r="V248" s="55">
        <f t="shared" si="31"/>
        <v>0</v>
      </c>
      <c r="W248" s="55">
        <f t="shared" si="32"/>
        <v>0</v>
      </c>
      <c r="X248" s="55">
        <f t="shared" si="33"/>
        <v>0</v>
      </c>
      <c r="Y248" s="55" t="str">
        <f t="shared" si="34"/>
        <v>10</v>
      </c>
      <c r="Z248" s="55" t="str">
        <f t="shared" si="39"/>
        <v>10</v>
      </c>
      <c r="AA248" s="55" t="str">
        <f t="shared" si="35"/>
        <v>1</v>
      </c>
      <c r="AB248" s="61" t="str">
        <f t="shared" si="36"/>
        <v>@</v>
      </c>
      <c r="AC248" s="61" t="str">
        <f t="shared" si="37"/>
        <v>@</v>
      </c>
      <c r="AD248" s="55"/>
      <c r="AE248" s="55"/>
      <c r="AF248" s="55"/>
      <c r="AG248" s="55"/>
      <c r="AH248" s="55"/>
      <c r="AI248" s="55"/>
      <c r="AJ248" s="55"/>
      <c r="AK248" s="55"/>
      <c r="AL248" s="55"/>
      <c r="AM248" s="55"/>
    </row>
    <row r="249" spans="1:39" ht="17.25" customHeight="1">
      <c r="A249" s="12">
        <v>239</v>
      </c>
      <c r="B249" s="16"/>
      <c r="C249" s="16"/>
      <c r="D249" s="16"/>
      <c r="E249" s="16"/>
      <c r="F249" s="16"/>
      <c r="G249" s="16"/>
      <c r="H249" s="16"/>
      <c r="I249" s="16"/>
      <c r="J249" s="16"/>
      <c r="K249" s="17"/>
      <c r="L249" s="16"/>
      <c r="M249" s="16"/>
      <c r="N249" s="17"/>
      <c r="O249" s="17"/>
      <c r="P249" s="17"/>
      <c r="Q249" s="16"/>
      <c r="R249" s="16"/>
      <c r="T249" s="54">
        <f t="shared" si="38"/>
        <v>1</v>
      </c>
      <c r="U249" s="55">
        <f t="shared" si="30"/>
        <v>0</v>
      </c>
      <c r="V249" s="55">
        <f t="shared" si="31"/>
        <v>0</v>
      </c>
      <c r="W249" s="55">
        <f t="shared" si="32"/>
        <v>0</v>
      </c>
      <c r="X249" s="55">
        <f t="shared" si="33"/>
        <v>0</v>
      </c>
      <c r="Y249" s="55" t="str">
        <f t="shared" si="34"/>
        <v>10</v>
      </c>
      <c r="Z249" s="55" t="str">
        <f t="shared" si="39"/>
        <v>10</v>
      </c>
      <c r="AA249" s="55" t="str">
        <f t="shared" si="35"/>
        <v>1</v>
      </c>
      <c r="AB249" s="61" t="str">
        <f t="shared" si="36"/>
        <v>@</v>
      </c>
      <c r="AC249" s="61" t="str">
        <f t="shared" si="37"/>
        <v>@</v>
      </c>
      <c r="AD249" s="55"/>
      <c r="AE249" s="55"/>
      <c r="AF249" s="55"/>
      <c r="AG249" s="55"/>
      <c r="AH249" s="55"/>
      <c r="AI249" s="55"/>
      <c r="AJ249" s="55"/>
      <c r="AK249" s="55"/>
      <c r="AL249" s="55"/>
      <c r="AM249" s="55"/>
    </row>
    <row r="250" spans="1:39" ht="17.25" customHeight="1">
      <c r="A250" s="18">
        <v>240</v>
      </c>
      <c r="B250" s="19"/>
      <c r="C250" s="19"/>
      <c r="D250" s="19"/>
      <c r="E250" s="19"/>
      <c r="F250" s="19"/>
      <c r="G250" s="19"/>
      <c r="H250" s="19"/>
      <c r="I250" s="19"/>
      <c r="J250" s="19"/>
      <c r="K250" s="20"/>
      <c r="L250" s="19"/>
      <c r="M250" s="19"/>
      <c r="N250" s="20"/>
      <c r="O250" s="20"/>
      <c r="P250" s="20"/>
      <c r="Q250" s="19"/>
      <c r="R250" s="19"/>
      <c r="T250" s="54">
        <f t="shared" si="38"/>
        <v>1</v>
      </c>
      <c r="U250" s="55">
        <f t="shared" si="30"/>
        <v>0</v>
      </c>
      <c r="V250" s="55">
        <f t="shared" si="31"/>
        <v>0</v>
      </c>
      <c r="W250" s="55">
        <f t="shared" si="32"/>
        <v>0</v>
      </c>
      <c r="X250" s="55">
        <f t="shared" si="33"/>
        <v>0</v>
      </c>
      <c r="Y250" s="55" t="str">
        <f t="shared" si="34"/>
        <v>10</v>
      </c>
      <c r="Z250" s="55" t="str">
        <f t="shared" si="39"/>
        <v>10</v>
      </c>
      <c r="AA250" s="55" t="str">
        <f t="shared" si="35"/>
        <v>1</v>
      </c>
      <c r="AB250" s="61" t="str">
        <f t="shared" si="36"/>
        <v>@</v>
      </c>
      <c r="AC250" s="61" t="str">
        <f t="shared" si="37"/>
        <v>@</v>
      </c>
      <c r="AD250" s="55"/>
      <c r="AE250" s="55"/>
      <c r="AF250" s="55"/>
      <c r="AG250" s="55"/>
      <c r="AH250" s="55"/>
      <c r="AI250" s="55"/>
      <c r="AJ250" s="55"/>
      <c r="AK250" s="55"/>
      <c r="AL250" s="55"/>
      <c r="AM250" s="55"/>
    </row>
    <row r="251" spans="1:39" ht="17.25" customHeight="1">
      <c r="A251" s="12">
        <v>241</v>
      </c>
      <c r="B251" s="16"/>
      <c r="C251" s="16"/>
      <c r="D251" s="16"/>
      <c r="E251" s="16"/>
      <c r="F251" s="16"/>
      <c r="G251" s="16"/>
      <c r="H251" s="16"/>
      <c r="I251" s="16"/>
      <c r="J251" s="16"/>
      <c r="K251" s="17"/>
      <c r="L251" s="16"/>
      <c r="M251" s="16"/>
      <c r="N251" s="17"/>
      <c r="O251" s="17"/>
      <c r="P251" s="17"/>
      <c r="Q251" s="16"/>
      <c r="R251" s="16"/>
      <c r="T251" s="54">
        <f t="shared" si="38"/>
        <v>1</v>
      </c>
      <c r="U251" s="55">
        <f t="shared" si="30"/>
        <v>0</v>
      </c>
      <c r="V251" s="55">
        <f t="shared" si="31"/>
        <v>0</v>
      </c>
      <c r="W251" s="55">
        <f t="shared" si="32"/>
        <v>0</v>
      </c>
      <c r="X251" s="55">
        <f t="shared" si="33"/>
        <v>0</v>
      </c>
      <c r="Y251" s="55" t="str">
        <f t="shared" si="34"/>
        <v>10</v>
      </c>
      <c r="Z251" s="55" t="str">
        <f t="shared" si="39"/>
        <v>10</v>
      </c>
      <c r="AA251" s="55" t="str">
        <f t="shared" si="35"/>
        <v>1</v>
      </c>
      <c r="AB251" s="61" t="str">
        <f t="shared" si="36"/>
        <v>@</v>
      </c>
      <c r="AC251" s="61" t="str">
        <f t="shared" si="37"/>
        <v>@</v>
      </c>
      <c r="AD251" s="55"/>
      <c r="AE251" s="55"/>
      <c r="AF251" s="55"/>
      <c r="AG251" s="55"/>
      <c r="AH251" s="55"/>
      <c r="AI251" s="55"/>
      <c r="AJ251" s="55"/>
      <c r="AK251" s="55"/>
      <c r="AL251" s="55"/>
      <c r="AM251" s="55"/>
    </row>
    <row r="252" spans="1:39" ht="17.25" customHeight="1">
      <c r="A252" s="18">
        <v>242</v>
      </c>
      <c r="B252" s="19"/>
      <c r="C252" s="19"/>
      <c r="D252" s="19"/>
      <c r="E252" s="19"/>
      <c r="F252" s="19"/>
      <c r="G252" s="19"/>
      <c r="H252" s="19"/>
      <c r="I252" s="19"/>
      <c r="J252" s="19"/>
      <c r="K252" s="20"/>
      <c r="L252" s="19"/>
      <c r="M252" s="19"/>
      <c r="N252" s="20"/>
      <c r="O252" s="20"/>
      <c r="P252" s="20"/>
      <c r="Q252" s="19"/>
      <c r="R252" s="19"/>
      <c r="T252" s="54">
        <f t="shared" si="38"/>
        <v>1</v>
      </c>
      <c r="U252" s="55">
        <f t="shared" si="30"/>
        <v>0</v>
      </c>
      <c r="V252" s="55">
        <f t="shared" si="31"/>
        <v>0</v>
      </c>
      <c r="W252" s="55">
        <f t="shared" si="32"/>
        <v>0</v>
      </c>
      <c r="X252" s="55">
        <f t="shared" si="33"/>
        <v>0</v>
      </c>
      <c r="Y252" s="55" t="str">
        <f t="shared" si="34"/>
        <v>10</v>
      </c>
      <c r="Z252" s="55" t="str">
        <f t="shared" si="39"/>
        <v>10</v>
      </c>
      <c r="AA252" s="55" t="str">
        <f t="shared" si="35"/>
        <v>1</v>
      </c>
      <c r="AB252" s="61" t="str">
        <f t="shared" si="36"/>
        <v>@</v>
      </c>
      <c r="AC252" s="61" t="str">
        <f t="shared" si="37"/>
        <v>@</v>
      </c>
      <c r="AD252" s="55"/>
      <c r="AE252" s="55"/>
      <c r="AF252" s="55"/>
      <c r="AG252" s="55"/>
      <c r="AH252" s="55"/>
      <c r="AI252" s="55"/>
      <c r="AJ252" s="55"/>
      <c r="AK252" s="55"/>
      <c r="AL252" s="55"/>
      <c r="AM252" s="55"/>
    </row>
    <row r="253" spans="1:39" ht="17.25" customHeight="1">
      <c r="A253" s="12">
        <v>243</v>
      </c>
      <c r="B253" s="16"/>
      <c r="C253" s="16"/>
      <c r="D253" s="16"/>
      <c r="E253" s="16"/>
      <c r="F253" s="16"/>
      <c r="G253" s="16"/>
      <c r="H253" s="16"/>
      <c r="I253" s="16"/>
      <c r="J253" s="16"/>
      <c r="K253" s="17"/>
      <c r="L253" s="16"/>
      <c r="M253" s="16"/>
      <c r="N253" s="17"/>
      <c r="O253" s="17"/>
      <c r="P253" s="17"/>
      <c r="Q253" s="16"/>
      <c r="R253" s="16"/>
      <c r="T253" s="54">
        <f t="shared" si="38"/>
        <v>1</v>
      </c>
      <c r="U253" s="55">
        <f t="shared" si="30"/>
        <v>0</v>
      </c>
      <c r="V253" s="55">
        <f t="shared" si="31"/>
        <v>0</v>
      </c>
      <c r="W253" s="55">
        <f t="shared" si="32"/>
        <v>0</v>
      </c>
      <c r="X253" s="55">
        <f t="shared" si="33"/>
        <v>0</v>
      </c>
      <c r="Y253" s="55" t="str">
        <f t="shared" si="34"/>
        <v>10</v>
      </c>
      <c r="Z253" s="55" t="str">
        <f t="shared" si="39"/>
        <v>10</v>
      </c>
      <c r="AA253" s="55" t="str">
        <f t="shared" si="35"/>
        <v>1</v>
      </c>
      <c r="AB253" s="61" t="str">
        <f t="shared" si="36"/>
        <v>@</v>
      </c>
      <c r="AC253" s="61" t="str">
        <f t="shared" si="37"/>
        <v>@</v>
      </c>
      <c r="AD253" s="55"/>
      <c r="AE253" s="55"/>
      <c r="AF253" s="55"/>
      <c r="AG253" s="55"/>
      <c r="AH253" s="55"/>
      <c r="AI253" s="55"/>
      <c r="AJ253" s="55"/>
      <c r="AK253" s="55"/>
      <c r="AL253" s="55"/>
      <c r="AM253" s="55"/>
    </row>
    <row r="254" spans="1:39" ht="17.25" customHeight="1">
      <c r="A254" s="18">
        <v>244</v>
      </c>
      <c r="B254" s="19"/>
      <c r="C254" s="19"/>
      <c r="D254" s="19"/>
      <c r="E254" s="19"/>
      <c r="F254" s="19"/>
      <c r="G254" s="19"/>
      <c r="H254" s="19"/>
      <c r="I254" s="19"/>
      <c r="J254" s="19"/>
      <c r="K254" s="20"/>
      <c r="L254" s="19"/>
      <c r="M254" s="19"/>
      <c r="N254" s="20"/>
      <c r="O254" s="20"/>
      <c r="P254" s="20"/>
      <c r="Q254" s="19"/>
      <c r="R254" s="19"/>
      <c r="T254" s="54">
        <f t="shared" si="38"/>
        <v>1</v>
      </c>
      <c r="U254" s="55">
        <f t="shared" si="30"/>
        <v>0</v>
      </c>
      <c r="V254" s="55">
        <f t="shared" si="31"/>
        <v>0</v>
      </c>
      <c r="W254" s="55">
        <f t="shared" si="32"/>
        <v>0</v>
      </c>
      <c r="X254" s="55">
        <f t="shared" si="33"/>
        <v>0</v>
      </c>
      <c r="Y254" s="55" t="str">
        <f t="shared" si="34"/>
        <v>10</v>
      </c>
      <c r="Z254" s="55" t="str">
        <f t="shared" si="39"/>
        <v>10</v>
      </c>
      <c r="AA254" s="55" t="str">
        <f t="shared" si="35"/>
        <v>1</v>
      </c>
      <c r="AB254" s="61" t="str">
        <f t="shared" si="36"/>
        <v>@</v>
      </c>
      <c r="AC254" s="61" t="str">
        <f t="shared" si="37"/>
        <v>@</v>
      </c>
      <c r="AD254" s="55"/>
      <c r="AE254" s="55"/>
      <c r="AF254" s="55"/>
      <c r="AG254" s="55"/>
      <c r="AH254" s="55"/>
      <c r="AI254" s="55"/>
      <c r="AJ254" s="55"/>
      <c r="AK254" s="55"/>
      <c r="AL254" s="55"/>
      <c r="AM254" s="55"/>
    </row>
    <row r="255" spans="1:39" ht="17.25" customHeight="1">
      <c r="A255" s="12">
        <v>245</v>
      </c>
      <c r="B255" s="16"/>
      <c r="C255" s="16"/>
      <c r="D255" s="16"/>
      <c r="E255" s="16"/>
      <c r="F255" s="16"/>
      <c r="G255" s="16"/>
      <c r="H255" s="16"/>
      <c r="I255" s="16"/>
      <c r="J255" s="16"/>
      <c r="K255" s="17"/>
      <c r="L255" s="16"/>
      <c r="M255" s="16"/>
      <c r="N255" s="17"/>
      <c r="O255" s="17"/>
      <c r="P255" s="17"/>
      <c r="Q255" s="16"/>
      <c r="R255" s="16"/>
      <c r="T255" s="54">
        <f t="shared" si="38"/>
        <v>1</v>
      </c>
      <c r="U255" s="55">
        <f t="shared" si="30"/>
        <v>0</v>
      </c>
      <c r="V255" s="55">
        <f t="shared" si="31"/>
        <v>0</v>
      </c>
      <c r="W255" s="55">
        <f t="shared" si="32"/>
        <v>0</v>
      </c>
      <c r="X255" s="55">
        <f t="shared" si="33"/>
        <v>0</v>
      </c>
      <c r="Y255" s="55" t="str">
        <f t="shared" si="34"/>
        <v>10</v>
      </c>
      <c r="Z255" s="55" t="str">
        <f t="shared" si="39"/>
        <v>10</v>
      </c>
      <c r="AA255" s="55" t="str">
        <f t="shared" si="35"/>
        <v>1</v>
      </c>
      <c r="AB255" s="61" t="str">
        <f t="shared" si="36"/>
        <v>@</v>
      </c>
      <c r="AC255" s="61" t="str">
        <f t="shared" si="37"/>
        <v>@</v>
      </c>
      <c r="AD255" s="55"/>
      <c r="AE255" s="55"/>
      <c r="AF255" s="55"/>
      <c r="AG255" s="55"/>
      <c r="AH255" s="55"/>
      <c r="AI255" s="55"/>
      <c r="AJ255" s="55"/>
      <c r="AK255" s="55"/>
      <c r="AL255" s="55"/>
      <c r="AM255" s="55"/>
    </row>
    <row r="256" spans="1:39" ht="17.25" customHeight="1">
      <c r="A256" s="18">
        <v>246</v>
      </c>
      <c r="B256" s="19"/>
      <c r="C256" s="19"/>
      <c r="D256" s="19"/>
      <c r="E256" s="19"/>
      <c r="F256" s="19"/>
      <c r="G256" s="19"/>
      <c r="H256" s="19"/>
      <c r="I256" s="19"/>
      <c r="J256" s="19"/>
      <c r="K256" s="20"/>
      <c r="L256" s="19"/>
      <c r="M256" s="19"/>
      <c r="N256" s="20"/>
      <c r="O256" s="20"/>
      <c r="P256" s="20"/>
      <c r="Q256" s="19"/>
      <c r="R256" s="19"/>
      <c r="T256" s="54">
        <f t="shared" si="38"/>
        <v>1</v>
      </c>
      <c r="U256" s="55">
        <f t="shared" si="30"/>
        <v>0</v>
      </c>
      <c r="V256" s="55">
        <f t="shared" si="31"/>
        <v>0</v>
      </c>
      <c r="W256" s="55">
        <f t="shared" si="32"/>
        <v>0</v>
      </c>
      <c r="X256" s="55">
        <f t="shared" si="33"/>
        <v>0</v>
      </c>
      <c r="Y256" s="55" t="str">
        <f t="shared" si="34"/>
        <v>10</v>
      </c>
      <c r="Z256" s="55" t="str">
        <f t="shared" si="39"/>
        <v>10</v>
      </c>
      <c r="AA256" s="55" t="str">
        <f t="shared" si="35"/>
        <v>1</v>
      </c>
      <c r="AB256" s="61" t="str">
        <f t="shared" si="36"/>
        <v>@</v>
      </c>
      <c r="AC256" s="61" t="str">
        <f t="shared" si="37"/>
        <v>@</v>
      </c>
      <c r="AD256" s="55"/>
      <c r="AE256" s="55"/>
      <c r="AF256" s="55"/>
      <c r="AG256" s="55"/>
      <c r="AH256" s="55"/>
      <c r="AI256" s="55"/>
      <c r="AJ256" s="55"/>
      <c r="AK256" s="55"/>
      <c r="AL256" s="55"/>
      <c r="AM256" s="55"/>
    </row>
    <row r="257" spans="1:39" ht="17.25" customHeight="1">
      <c r="A257" s="12">
        <v>247</v>
      </c>
      <c r="B257" s="16"/>
      <c r="C257" s="16"/>
      <c r="D257" s="16"/>
      <c r="E257" s="16"/>
      <c r="F257" s="16"/>
      <c r="G257" s="16"/>
      <c r="H257" s="16"/>
      <c r="I257" s="16"/>
      <c r="J257" s="16"/>
      <c r="K257" s="17"/>
      <c r="L257" s="16"/>
      <c r="M257" s="16"/>
      <c r="N257" s="17"/>
      <c r="O257" s="17"/>
      <c r="P257" s="17"/>
      <c r="Q257" s="16"/>
      <c r="R257" s="16"/>
      <c r="T257" s="54">
        <f t="shared" si="38"/>
        <v>1</v>
      </c>
      <c r="U257" s="55">
        <f t="shared" si="30"/>
        <v>0</v>
      </c>
      <c r="V257" s="55">
        <f t="shared" si="31"/>
        <v>0</v>
      </c>
      <c r="W257" s="55">
        <f t="shared" si="32"/>
        <v>0</v>
      </c>
      <c r="X257" s="55">
        <f t="shared" si="33"/>
        <v>0</v>
      </c>
      <c r="Y257" s="55" t="str">
        <f t="shared" si="34"/>
        <v>10</v>
      </c>
      <c r="Z257" s="55" t="str">
        <f t="shared" si="39"/>
        <v>10</v>
      </c>
      <c r="AA257" s="55" t="str">
        <f t="shared" si="35"/>
        <v>1</v>
      </c>
      <c r="AB257" s="61" t="str">
        <f t="shared" si="36"/>
        <v>@</v>
      </c>
      <c r="AC257" s="61" t="str">
        <f t="shared" si="37"/>
        <v>@</v>
      </c>
      <c r="AD257" s="55"/>
      <c r="AE257" s="55"/>
      <c r="AF257" s="55"/>
      <c r="AG257" s="55"/>
      <c r="AH257" s="55"/>
      <c r="AI257" s="55"/>
      <c r="AJ257" s="55"/>
      <c r="AK257" s="55"/>
      <c r="AL257" s="55"/>
      <c r="AM257" s="55"/>
    </row>
    <row r="258" spans="1:39" ht="17.25" customHeight="1">
      <c r="A258" s="18">
        <v>248</v>
      </c>
      <c r="B258" s="19"/>
      <c r="C258" s="19"/>
      <c r="D258" s="19"/>
      <c r="E258" s="19"/>
      <c r="F258" s="19"/>
      <c r="G258" s="19"/>
      <c r="H258" s="19"/>
      <c r="I258" s="19"/>
      <c r="J258" s="19"/>
      <c r="K258" s="20"/>
      <c r="L258" s="19"/>
      <c r="M258" s="19"/>
      <c r="N258" s="20"/>
      <c r="O258" s="20"/>
      <c r="P258" s="20"/>
      <c r="Q258" s="19"/>
      <c r="R258" s="19"/>
      <c r="T258" s="54">
        <f t="shared" si="38"/>
        <v>1</v>
      </c>
      <c r="U258" s="55">
        <f t="shared" si="30"/>
        <v>0</v>
      </c>
      <c r="V258" s="55">
        <f t="shared" si="31"/>
        <v>0</v>
      </c>
      <c r="W258" s="55">
        <f t="shared" si="32"/>
        <v>0</v>
      </c>
      <c r="X258" s="55">
        <f t="shared" si="33"/>
        <v>0</v>
      </c>
      <c r="Y258" s="55" t="str">
        <f t="shared" si="34"/>
        <v>10</v>
      </c>
      <c r="Z258" s="55" t="str">
        <f t="shared" si="39"/>
        <v>10</v>
      </c>
      <c r="AA258" s="55" t="str">
        <f t="shared" si="35"/>
        <v>1</v>
      </c>
      <c r="AB258" s="61" t="str">
        <f t="shared" si="36"/>
        <v>@</v>
      </c>
      <c r="AC258" s="61" t="str">
        <f t="shared" si="37"/>
        <v>@</v>
      </c>
      <c r="AD258" s="55"/>
      <c r="AE258" s="55"/>
      <c r="AF258" s="55"/>
      <c r="AG258" s="55"/>
      <c r="AH258" s="55"/>
      <c r="AI258" s="55"/>
      <c r="AJ258" s="55"/>
      <c r="AK258" s="55"/>
      <c r="AL258" s="55"/>
      <c r="AM258" s="55"/>
    </row>
    <row r="259" spans="1:39" ht="17.25" customHeight="1">
      <c r="A259" s="12">
        <v>249</v>
      </c>
      <c r="B259" s="16"/>
      <c r="C259" s="16"/>
      <c r="D259" s="16"/>
      <c r="E259" s="16"/>
      <c r="F259" s="16"/>
      <c r="G259" s="16"/>
      <c r="H259" s="16"/>
      <c r="I259" s="16"/>
      <c r="J259" s="16"/>
      <c r="K259" s="17"/>
      <c r="L259" s="16"/>
      <c r="M259" s="16"/>
      <c r="N259" s="17"/>
      <c r="O259" s="17"/>
      <c r="P259" s="17"/>
      <c r="Q259" s="16"/>
      <c r="R259" s="16"/>
      <c r="T259" s="54">
        <f t="shared" si="38"/>
        <v>1</v>
      </c>
      <c r="U259" s="55">
        <f t="shared" si="30"/>
        <v>0</v>
      </c>
      <c r="V259" s="55">
        <f t="shared" si="31"/>
        <v>0</v>
      </c>
      <c r="W259" s="55">
        <f t="shared" si="32"/>
        <v>0</v>
      </c>
      <c r="X259" s="55">
        <f t="shared" si="33"/>
        <v>0</v>
      </c>
      <c r="Y259" s="55" t="str">
        <f t="shared" si="34"/>
        <v>10</v>
      </c>
      <c r="Z259" s="55" t="str">
        <f t="shared" si="39"/>
        <v>10</v>
      </c>
      <c r="AA259" s="55" t="str">
        <f t="shared" si="35"/>
        <v>1</v>
      </c>
      <c r="AB259" s="61" t="str">
        <f t="shared" si="36"/>
        <v>@</v>
      </c>
      <c r="AC259" s="61" t="str">
        <f t="shared" si="37"/>
        <v>@</v>
      </c>
      <c r="AD259" s="55"/>
      <c r="AE259" s="55"/>
      <c r="AF259" s="55"/>
      <c r="AG259" s="55"/>
      <c r="AH259" s="55"/>
      <c r="AI259" s="55"/>
      <c r="AJ259" s="55"/>
      <c r="AK259" s="55"/>
      <c r="AL259" s="55"/>
      <c r="AM259" s="55"/>
    </row>
    <row r="260" spans="1:39" ht="17.25" customHeight="1">
      <c r="A260" s="18">
        <v>250</v>
      </c>
      <c r="B260" s="19"/>
      <c r="C260" s="19"/>
      <c r="D260" s="19"/>
      <c r="E260" s="19"/>
      <c r="F260" s="19"/>
      <c r="G260" s="19"/>
      <c r="H260" s="19"/>
      <c r="I260" s="19"/>
      <c r="J260" s="19"/>
      <c r="K260" s="20"/>
      <c r="L260" s="19"/>
      <c r="M260" s="19"/>
      <c r="N260" s="20"/>
      <c r="O260" s="20"/>
      <c r="P260" s="20"/>
      <c r="Q260" s="19"/>
      <c r="R260" s="19"/>
      <c r="T260" s="54">
        <f t="shared" si="38"/>
        <v>1</v>
      </c>
      <c r="U260" s="55">
        <f t="shared" si="30"/>
        <v>0</v>
      </c>
      <c r="V260" s="55">
        <f t="shared" si="31"/>
        <v>0</v>
      </c>
      <c r="W260" s="55">
        <f t="shared" si="32"/>
        <v>0</v>
      </c>
      <c r="X260" s="55">
        <f t="shared" si="33"/>
        <v>0</v>
      </c>
      <c r="Y260" s="55" t="str">
        <f t="shared" si="34"/>
        <v>10</v>
      </c>
      <c r="Z260" s="55" t="str">
        <f t="shared" si="39"/>
        <v>10</v>
      </c>
      <c r="AA260" s="55" t="str">
        <f t="shared" si="35"/>
        <v>1</v>
      </c>
      <c r="AB260" s="61" t="str">
        <f t="shared" si="36"/>
        <v>@</v>
      </c>
      <c r="AC260" s="61" t="str">
        <f t="shared" si="37"/>
        <v>@</v>
      </c>
      <c r="AD260" s="55"/>
      <c r="AE260" s="55"/>
      <c r="AF260" s="55"/>
      <c r="AG260" s="55"/>
      <c r="AH260" s="55"/>
      <c r="AI260" s="55"/>
      <c r="AJ260" s="55"/>
      <c r="AK260" s="55"/>
      <c r="AL260" s="55"/>
      <c r="AM260" s="55"/>
    </row>
    <row r="261" spans="1:39" ht="17.25" customHeight="1">
      <c r="A261" s="12">
        <v>251</v>
      </c>
      <c r="B261" s="16"/>
      <c r="C261" s="16"/>
      <c r="D261" s="16"/>
      <c r="E261" s="16"/>
      <c r="F261" s="16"/>
      <c r="G261" s="16"/>
      <c r="H261" s="16"/>
      <c r="I261" s="16"/>
      <c r="J261" s="16"/>
      <c r="K261" s="17"/>
      <c r="L261" s="16"/>
      <c r="M261" s="16"/>
      <c r="N261" s="17"/>
      <c r="O261" s="17"/>
      <c r="P261" s="17"/>
      <c r="Q261" s="16"/>
      <c r="R261" s="16"/>
      <c r="T261" s="54">
        <f t="shared" si="38"/>
        <v>1</v>
      </c>
      <c r="U261" s="55">
        <f t="shared" si="30"/>
        <v>0</v>
      </c>
      <c r="V261" s="55">
        <f t="shared" si="31"/>
        <v>0</v>
      </c>
      <c r="W261" s="55">
        <f t="shared" si="32"/>
        <v>0</v>
      </c>
      <c r="X261" s="55">
        <f t="shared" si="33"/>
        <v>0</v>
      </c>
      <c r="Y261" s="55" t="str">
        <f t="shared" si="34"/>
        <v>10</v>
      </c>
      <c r="Z261" s="55" t="str">
        <f t="shared" si="39"/>
        <v>10</v>
      </c>
      <c r="AA261" s="55" t="str">
        <f t="shared" si="35"/>
        <v>1</v>
      </c>
      <c r="AB261" s="61" t="str">
        <f t="shared" si="36"/>
        <v>@</v>
      </c>
      <c r="AC261" s="61" t="str">
        <f t="shared" si="37"/>
        <v>@</v>
      </c>
      <c r="AD261" s="55"/>
      <c r="AE261" s="55"/>
      <c r="AF261" s="55"/>
      <c r="AG261" s="55"/>
      <c r="AH261" s="55"/>
      <c r="AI261" s="55"/>
      <c r="AJ261" s="55"/>
      <c r="AK261" s="55"/>
      <c r="AL261" s="55"/>
      <c r="AM261" s="55"/>
    </row>
    <row r="262" spans="1:39" ht="17.25" customHeight="1">
      <c r="A262" s="18">
        <v>252</v>
      </c>
      <c r="B262" s="19"/>
      <c r="C262" s="19"/>
      <c r="D262" s="19"/>
      <c r="E262" s="19"/>
      <c r="F262" s="19"/>
      <c r="G262" s="19"/>
      <c r="H262" s="19"/>
      <c r="I262" s="19"/>
      <c r="J262" s="19"/>
      <c r="K262" s="20"/>
      <c r="L262" s="19"/>
      <c r="M262" s="19"/>
      <c r="N262" s="20"/>
      <c r="O262" s="20"/>
      <c r="P262" s="20"/>
      <c r="Q262" s="19"/>
      <c r="R262" s="19"/>
      <c r="T262" s="54">
        <f t="shared" si="38"/>
        <v>1</v>
      </c>
      <c r="U262" s="55">
        <f t="shared" si="30"/>
        <v>0</v>
      </c>
      <c r="V262" s="55">
        <f t="shared" si="31"/>
        <v>0</v>
      </c>
      <c r="W262" s="55">
        <f t="shared" si="32"/>
        <v>0</v>
      </c>
      <c r="X262" s="55">
        <f t="shared" si="33"/>
        <v>0</v>
      </c>
      <c r="Y262" s="55" t="str">
        <f t="shared" si="34"/>
        <v>10</v>
      </c>
      <c r="Z262" s="55" t="str">
        <f t="shared" si="39"/>
        <v>10</v>
      </c>
      <c r="AA262" s="55" t="str">
        <f t="shared" si="35"/>
        <v>1</v>
      </c>
      <c r="AB262" s="61" t="str">
        <f t="shared" si="36"/>
        <v>@</v>
      </c>
      <c r="AC262" s="61" t="str">
        <f t="shared" si="37"/>
        <v>@</v>
      </c>
      <c r="AD262" s="55"/>
      <c r="AE262" s="55"/>
      <c r="AF262" s="55"/>
      <c r="AG262" s="55"/>
      <c r="AH262" s="55"/>
      <c r="AI262" s="55"/>
      <c r="AJ262" s="55"/>
      <c r="AK262" s="55"/>
      <c r="AL262" s="55"/>
      <c r="AM262" s="55"/>
    </row>
    <row r="263" spans="1:39" ht="17.25" customHeight="1">
      <c r="A263" s="12">
        <v>253</v>
      </c>
      <c r="B263" s="16"/>
      <c r="C263" s="16"/>
      <c r="D263" s="16"/>
      <c r="E263" s="16"/>
      <c r="F263" s="16"/>
      <c r="G263" s="16"/>
      <c r="H263" s="16"/>
      <c r="I263" s="16"/>
      <c r="J263" s="16"/>
      <c r="K263" s="17"/>
      <c r="L263" s="16"/>
      <c r="M263" s="16"/>
      <c r="N263" s="17"/>
      <c r="O263" s="17"/>
      <c r="P263" s="17"/>
      <c r="Q263" s="16"/>
      <c r="R263" s="16"/>
      <c r="T263" s="54">
        <f t="shared" si="38"/>
        <v>1</v>
      </c>
      <c r="U263" s="55">
        <f t="shared" si="30"/>
        <v>0</v>
      </c>
      <c r="V263" s="55">
        <f t="shared" si="31"/>
        <v>0</v>
      </c>
      <c r="W263" s="55">
        <f t="shared" si="32"/>
        <v>0</v>
      </c>
      <c r="X263" s="55">
        <f t="shared" si="33"/>
        <v>0</v>
      </c>
      <c r="Y263" s="55" t="str">
        <f t="shared" si="34"/>
        <v>10</v>
      </c>
      <c r="Z263" s="55" t="str">
        <f t="shared" si="39"/>
        <v>10</v>
      </c>
      <c r="AA263" s="55" t="str">
        <f t="shared" si="35"/>
        <v>1</v>
      </c>
      <c r="AB263" s="61" t="str">
        <f t="shared" si="36"/>
        <v>@</v>
      </c>
      <c r="AC263" s="61" t="str">
        <f t="shared" si="37"/>
        <v>@</v>
      </c>
      <c r="AD263" s="55"/>
      <c r="AE263" s="55"/>
      <c r="AF263" s="55"/>
      <c r="AG263" s="55"/>
      <c r="AH263" s="55"/>
      <c r="AI263" s="55"/>
      <c r="AJ263" s="55"/>
      <c r="AK263" s="55"/>
      <c r="AL263" s="55"/>
      <c r="AM263" s="55"/>
    </row>
    <row r="264" spans="1:39" ht="17.25" customHeight="1">
      <c r="A264" s="18">
        <v>254</v>
      </c>
      <c r="B264" s="19"/>
      <c r="C264" s="19"/>
      <c r="D264" s="19"/>
      <c r="E264" s="19"/>
      <c r="F264" s="19"/>
      <c r="G264" s="19"/>
      <c r="H264" s="19"/>
      <c r="I264" s="19"/>
      <c r="J264" s="19"/>
      <c r="K264" s="20"/>
      <c r="L264" s="19"/>
      <c r="M264" s="19"/>
      <c r="N264" s="20"/>
      <c r="O264" s="20"/>
      <c r="P264" s="20"/>
      <c r="Q264" s="19"/>
      <c r="R264" s="19"/>
      <c r="T264" s="54">
        <f t="shared" si="38"/>
        <v>1</v>
      </c>
      <c r="U264" s="55">
        <f t="shared" si="30"/>
        <v>0</v>
      </c>
      <c r="V264" s="55">
        <f t="shared" si="31"/>
        <v>0</v>
      </c>
      <c r="W264" s="55">
        <f t="shared" si="32"/>
        <v>0</v>
      </c>
      <c r="X264" s="55">
        <f t="shared" si="33"/>
        <v>0</v>
      </c>
      <c r="Y264" s="55" t="str">
        <f t="shared" si="34"/>
        <v>10</v>
      </c>
      <c r="Z264" s="55" t="str">
        <f t="shared" si="39"/>
        <v>10</v>
      </c>
      <c r="AA264" s="55" t="str">
        <f t="shared" si="35"/>
        <v>1</v>
      </c>
      <c r="AB264" s="61" t="str">
        <f t="shared" si="36"/>
        <v>@</v>
      </c>
      <c r="AC264" s="61" t="str">
        <f t="shared" si="37"/>
        <v>@</v>
      </c>
      <c r="AD264" s="55"/>
      <c r="AE264" s="55"/>
      <c r="AF264" s="55"/>
      <c r="AG264" s="55"/>
      <c r="AH264" s="55"/>
      <c r="AI264" s="55"/>
      <c r="AJ264" s="55"/>
      <c r="AK264" s="55"/>
      <c r="AL264" s="55"/>
      <c r="AM264" s="55"/>
    </row>
    <row r="265" spans="1:39" ht="17.25" customHeight="1">
      <c r="A265" s="12">
        <v>255</v>
      </c>
      <c r="B265" s="16"/>
      <c r="C265" s="16"/>
      <c r="D265" s="16"/>
      <c r="E265" s="16"/>
      <c r="F265" s="16"/>
      <c r="G265" s="16"/>
      <c r="H265" s="16"/>
      <c r="I265" s="16"/>
      <c r="J265" s="16"/>
      <c r="K265" s="17"/>
      <c r="L265" s="16"/>
      <c r="M265" s="16"/>
      <c r="N265" s="17"/>
      <c r="O265" s="17"/>
      <c r="P265" s="17"/>
      <c r="Q265" s="16"/>
      <c r="R265" s="16"/>
      <c r="T265" s="54">
        <f t="shared" si="38"/>
        <v>1</v>
      </c>
      <c r="U265" s="55">
        <f t="shared" si="30"/>
        <v>0</v>
      </c>
      <c r="V265" s="55">
        <f t="shared" si="31"/>
        <v>0</v>
      </c>
      <c r="W265" s="55">
        <f t="shared" si="32"/>
        <v>0</v>
      </c>
      <c r="X265" s="55">
        <f t="shared" si="33"/>
        <v>0</v>
      </c>
      <c r="Y265" s="55" t="str">
        <f t="shared" si="34"/>
        <v>10</v>
      </c>
      <c r="Z265" s="55" t="str">
        <f t="shared" si="39"/>
        <v>10</v>
      </c>
      <c r="AA265" s="55" t="str">
        <f t="shared" si="35"/>
        <v>1</v>
      </c>
      <c r="AB265" s="61" t="str">
        <f t="shared" si="36"/>
        <v>@</v>
      </c>
      <c r="AC265" s="61" t="str">
        <f t="shared" si="37"/>
        <v>@</v>
      </c>
      <c r="AD265" s="55"/>
      <c r="AE265" s="55"/>
      <c r="AF265" s="55"/>
      <c r="AG265" s="55"/>
      <c r="AH265" s="55"/>
      <c r="AI265" s="55"/>
      <c r="AJ265" s="55"/>
      <c r="AK265" s="55"/>
      <c r="AL265" s="55"/>
      <c r="AM265" s="55"/>
    </row>
    <row r="266" spans="1:39" ht="17.25" customHeight="1">
      <c r="A266" s="18">
        <v>256</v>
      </c>
      <c r="B266" s="19"/>
      <c r="C266" s="19"/>
      <c r="D266" s="19"/>
      <c r="E266" s="19"/>
      <c r="F266" s="19"/>
      <c r="G266" s="19"/>
      <c r="H266" s="19"/>
      <c r="I266" s="19"/>
      <c r="J266" s="19"/>
      <c r="K266" s="20"/>
      <c r="L266" s="19"/>
      <c r="M266" s="19"/>
      <c r="N266" s="20"/>
      <c r="O266" s="20"/>
      <c r="P266" s="20"/>
      <c r="Q266" s="19"/>
      <c r="R266" s="19"/>
      <c r="T266" s="54">
        <f t="shared" si="38"/>
        <v>1</v>
      </c>
      <c r="U266" s="55">
        <f t="shared" si="30"/>
        <v>0</v>
      </c>
      <c r="V266" s="55">
        <f t="shared" si="31"/>
        <v>0</v>
      </c>
      <c r="W266" s="55">
        <f t="shared" si="32"/>
        <v>0</v>
      </c>
      <c r="X266" s="55">
        <f t="shared" si="33"/>
        <v>0</v>
      </c>
      <c r="Y266" s="55" t="str">
        <f t="shared" si="34"/>
        <v>10</v>
      </c>
      <c r="Z266" s="55" t="str">
        <f t="shared" si="39"/>
        <v>10</v>
      </c>
      <c r="AA266" s="55" t="str">
        <f t="shared" si="35"/>
        <v>1</v>
      </c>
      <c r="AB266" s="61" t="str">
        <f t="shared" si="36"/>
        <v>@</v>
      </c>
      <c r="AC266" s="61" t="str">
        <f t="shared" si="37"/>
        <v>@</v>
      </c>
      <c r="AD266" s="55"/>
      <c r="AE266" s="55"/>
      <c r="AF266" s="55"/>
      <c r="AG266" s="55"/>
      <c r="AH266" s="55"/>
      <c r="AI266" s="55"/>
      <c r="AJ266" s="55"/>
      <c r="AK266" s="55"/>
      <c r="AL266" s="55"/>
      <c r="AM266" s="55"/>
    </row>
    <row r="267" spans="1:39" ht="17.25" customHeight="1">
      <c r="A267" s="12">
        <v>257</v>
      </c>
      <c r="B267" s="16"/>
      <c r="C267" s="16"/>
      <c r="D267" s="16"/>
      <c r="E267" s="16"/>
      <c r="F267" s="16"/>
      <c r="G267" s="16"/>
      <c r="H267" s="16"/>
      <c r="I267" s="16"/>
      <c r="J267" s="16"/>
      <c r="K267" s="17"/>
      <c r="L267" s="16"/>
      <c r="M267" s="16"/>
      <c r="N267" s="17"/>
      <c r="O267" s="17"/>
      <c r="P267" s="17"/>
      <c r="Q267" s="16"/>
      <c r="R267" s="16"/>
      <c r="T267" s="54">
        <f t="shared" si="38"/>
        <v>1</v>
      </c>
      <c r="U267" s="55">
        <f t="shared" si="30"/>
        <v>0</v>
      </c>
      <c r="V267" s="55">
        <f t="shared" si="31"/>
        <v>0</v>
      </c>
      <c r="W267" s="55">
        <f t="shared" si="32"/>
        <v>0</v>
      </c>
      <c r="X267" s="55">
        <f t="shared" si="33"/>
        <v>0</v>
      </c>
      <c r="Y267" s="55" t="str">
        <f t="shared" si="34"/>
        <v>10</v>
      </c>
      <c r="Z267" s="55" t="str">
        <f t="shared" si="39"/>
        <v>10</v>
      </c>
      <c r="AA267" s="55" t="str">
        <f t="shared" si="35"/>
        <v>1</v>
      </c>
      <c r="AB267" s="61" t="str">
        <f t="shared" si="36"/>
        <v>@</v>
      </c>
      <c r="AC267" s="61" t="str">
        <f t="shared" si="37"/>
        <v>@</v>
      </c>
      <c r="AD267" s="55"/>
      <c r="AE267" s="55"/>
      <c r="AF267" s="55"/>
      <c r="AG267" s="55"/>
      <c r="AH267" s="55"/>
      <c r="AI267" s="55"/>
      <c r="AJ267" s="55"/>
      <c r="AK267" s="55"/>
      <c r="AL267" s="55"/>
      <c r="AM267" s="55"/>
    </row>
    <row r="268" spans="1:39" ht="17.25" customHeight="1">
      <c r="A268" s="18">
        <v>258</v>
      </c>
      <c r="B268" s="19"/>
      <c r="C268" s="19"/>
      <c r="D268" s="19"/>
      <c r="E268" s="19"/>
      <c r="F268" s="19"/>
      <c r="G268" s="19"/>
      <c r="H268" s="19"/>
      <c r="I268" s="19"/>
      <c r="J268" s="19"/>
      <c r="K268" s="20"/>
      <c r="L268" s="19"/>
      <c r="M268" s="19"/>
      <c r="N268" s="20"/>
      <c r="O268" s="20"/>
      <c r="P268" s="20"/>
      <c r="Q268" s="19"/>
      <c r="R268" s="19"/>
      <c r="T268" s="54">
        <f t="shared" si="38"/>
        <v>1</v>
      </c>
      <c r="U268" s="55">
        <f t="shared" ref="U268:U310" si="40">D268</f>
        <v>0</v>
      </c>
      <c r="V268" s="55">
        <f t="shared" ref="V268:V310" si="41">C268</f>
        <v>0</v>
      </c>
      <c r="W268" s="55">
        <f t="shared" ref="W268:W310" si="42">E268</f>
        <v>0</v>
      </c>
      <c r="X268" s="55">
        <f t="shared" ref="X268:X310" si="43">R268</f>
        <v>0</v>
      </c>
      <c r="Y268" s="55" t="str">
        <f t="shared" ref="Y268:Y310" si="44">T268&amp;F268&amp;2-COUNTIF(AB268:AC268,"@")</f>
        <v>10</v>
      </c>
      <c r="Z268" s="55" t="str">
        <f t="shared" si="39"/>
        <v>10</v>
      </c>
      <c r="AA268" s="55" t="str">
        <f t="shared" ref="AA268:AA310" si="45">T268&amp;Q268</f>
        <v>1</v>
      </c>
      <c r="AB268" s="61" t="str">
        <f t="shared" ref="AB268:AB310" si="46">IF(K268="","@",IF(K268="男","@",IF(K268="女","@",K268)))</f>
        <v>@</v>
      </c>
      <c r="AC268" s="61" t="str">
        <f t="shared" ref="AC268:AC310" si="47">IF(N268="","@",IF(N268="男","@",IF(N268="女","@",N268)))</f>
        <v>@</v>
      </c>
      <c r="AD268" s="55"/>
      <c r="AE268" s="55"/>
      <c r="AF268" s="55"/>
      <c r="AG268" s="55"/>
      <c r="AH268" s="55"/>
      <c r="AI268" s="55"/>
      <c r="AJ268" s="55"/>
      <c r="AK268" s="55"/>
      <c r="AL268" s="55"/>
      <c r="AM268" s="55"/>
    </row>
    <row r="269" spans="1:39" ht="17.25" customHeight="1">
      <c r="A269" s="12">
        <v>259</v>
      </c>
      <c r="B269" s="16"/>
      <c r="C269" s="16"/>
      <c r="D269" s="16"/>
      <c r="E269" s="16"/>
      <c r="F269" s="16"/>
      <c r="G269" s="16"/>
      <c r="H269" s="16"/>
      <c r="I269" s="16"/>
      <c r="J269" s="16"/>
      <c r="K269" s="17"/>
      <c r="L269" s="16"/>
      <c r="M269" s="16"/>
      <c r="N269" s="17"/>
      <c r="O269" s="17"/>
      <c r="P269" s="17"/>
      <c r="Q269" s="16"/>
      <c r="R269" s="16"/>
      <c r="T269" s="54">
        <f t="shared" ref="T269:T310" si="48">IF(U269=U268,T268,T268+1)</f>
        <v>1</v>
      </c>
      <c r="U269" s="55">
        <f t="shared" si="40"/>
        <v>0</v>
      </c>
      <c r="V269" s="55">
        <f t="shared" si="41"/>
        <v>0</v>
      </c>
      <c r="W269" s="55">
        <f t="shared" si="42"/>
        <v>0</v>
      </c>
      <c r="X269" s="55">
        <f t="shared" si="43"/>
        <v>0</v>
      </c>
      <c r="Y269" s="55" t="str">
        <f t="shared" si="44"/>
        <v>10</v>
      </c>
      <c r="Z269" s="55" t="str">
        <f t="shared" ref="Z269:Z310" si="49">T269&amp;Q269&amp;2-COUNTIF(AB269:AC269,"@")</f>
        <v>10</v>
      </c>
      <c r="AA269" s="55" t="str">
        <f t="shared" si="45"/>
        <v>1</v>
      </c>
      <c r="AB269" s="61" t="str">
        <f t="shared" si="46"/>
        <v>@</v>
      </c>
      <c r="AC269" s="61" t="str">
        <f t="shared" si="47"/>
        <v>@</v>
      </c>
      <c r="AD269" s="55"/>
      <c r="AE269" s="55"/>
      <c r="AF269" s="55"/>
      <c r="AG269" s="55"/>
      <c r="AH269" s="55"/>
      <c r="AI269" s="55"/>
      <c r="AJ269" s="55"/>
      <c r="AK269" s="55"/>
      <c r="AL269" s="55"/>
      <c r="AM269" s="55"/>
    </row>
    <row r="270" spans="1:39" ht="17.25" customHeight="1">
      <c r="A270" s="18">
        <v>260</v>
      </c>
      <c r="B270" s="19"/>
      <c r="C270" s="19"/>
      <c r="D270" s="19"/>
      <c r="E270" s="19"/>
      <c r="F270" s="19"/>
      <c r="G270" s="19"/>
      <c r="H270" s="19"/>
      <c r="I270" s="19"/>
      <c r="J270" s="19"/>
      <c r="K270" s="20"/>
      <c r="L270" s="19"/>
      <c r="M270" s="19"/>
      <c r="N270" s="20"/>
      <c r="O270" s="20"/>
      <c r="P270" s="20"/>
      <c r="Q270" s="19"/>
      <c r="R270" s="19"/>
      <c r="T270" s="54">
        <f t="shared" si="48"/>
        <v>1</v>
      </c>
      <c r="U270" s="55">
        <f t="shared" si="40"/>
        <v>0</v>
      </c>
      <c r="V270" s="55">
        <f t="shared" si="41"/>
        <v>0</v>
      </c>
      <c r="W270" s="55">
        <f t="shared" si="42"/>
        <v>0</v>
      </c>
      <c r="X270" s="55">
        <f t="shared" si="43"/>
        <v>0</v>
      </c>
      <c r="Y270" s="55" t="str">
        <f t="shared" si="44"/>
        <v>10</v>
      </c>
      <c r="Z270" s="55" t="str">
        <f t="shared" si="49"/>
        <v>10</v>
      </c>
      <c r="AA270" s="55" t="str">
        <f t="shared" si="45"/>
        <v>1</v>
      </c>
      <c r="AB270" s="61" t="str">
        <f t="shared" si="46"/>
        <v>@</v>
      </c>
      <c r="AC270" s="61" t="str">
        <f t="shared" si="47"/>
        <v>@</v>
      </c>
      <c r="AD270" s="55"/>
      <c r="AE270" s="55"/>
      <c r="AF270" s="55"/>
      <c r="AG270" s="55"/>
      <c r="AH270" s="55"/>
      <c r="AI270" s="55"/>
      <c r="AJ270" s="55"/>
      <c r="AK270" s="55"/>
      <c r="AL270" s="55"/>
      <c r="AM270" s="55"/>
    </row>
    <row r="271" spans="1:39" ht="17.25" customHeight="1">
      <c r="A271" s="12">
        <v>261</v>
      </c>
      <c r="B271" s="16"/>
      <c r="C271" s="16"/>
      <c r="D271" s="16"/>
      <c r="E271" s="16"/>
      <c r="F271" s="16"/>
      <c r="G271" s="16"/>
      <c r="H271" s="16"/>
      <c r="I271" s="16"/>
      <c r="J271" s="16"/>
      <c r="K271" s="17"/>
      <c r="L271" s="16"/>
      <c r="M271" s="16"/>
      <c r="N271" s="17"/>
      <c r="O271" s="17"/>
      <c r="P271" s="17"/>
      <c r="Q271" s="16"/>
      <c r="R271" s="16"/>
      <c r="T271" s="54">
        <f t="shared" si="48"/>
        <v>1</v>
      </c>
      <c r="U271" s="55">
        <f t="shared" si="40"/>
        <v>0</v>
      </c>
      <c r="V271" s="55">
        <f t="shared" si="41"/>
        <v>0</v>
      </c>
      <c r="W271" s="55">
        <f t="shared" si="42"/>
        <v>0</v>
      </c>
      <c r="X271" s="55">
        <f t="shared" si="43"/>
        <v>0</v>
      </c>
      <c r="Y271" s="55" t="str">
        <f t="shared" si="44"/>
        <v>10</v>
      </c>
      <c r="Z271" s="55" t="str">
        <f t="shared" si="49"/>
        <v>10</v>
      </c>
      <c r="AA271" s="55" t="str">
        <f t="shared" si="45"/>
        <v>1</v>
      </c>
      <c r="AB271" s="61" t="str">
        <f t="shared" si="46"/>
        <v>@</v>
      </c>
      <c r="AC271" s="61" t="str">
        <f t="shared" si="47"/>
        <v>@</v>
      </c>
      <c r="AD271" s="55"/>
      <c r="AE271" s="55"/>
      <c r="AF271" s="55"/>
      <c r="AG271" s="55"/>
      <c r="AH271" s="55"/>
      <c r="AI271" s="55"/>
      <c r="AJ271" s="55"/>
      <c r="AK271" s="55"/>
      <c r="AL271" s="55"/>
      <c r="AM271" s="55"/>
    </row>
    <row r="272" spans="1:39" ht="17.25" customHeight="1">
      <c r="A272" s="18">
        <v>262</v>
      </c>
      <c r="B272" s="19"/>
      <c r="C272" s="19"/>
      <c r="D272" s="19"/>
      <c r="E272" s="19"/>
      <c r="F272" s="19"/>
      <c r="G272" s="19"/>
      <c r="H272" s="19"/>
      <c r="I272" s="19"/>
      <c r="J272" s="19"/>
      <c r="K272" s="20"/>
      <c r="L272" s="19"/>
      <c r="M272" s="19"/>
      <c r="N272" s="20"/>
      <c r="O272" s="20"/>
      <c r="P272" s="20"/>
      <c r="Q272" s="19"/>
      <c r="R272" s="19"/>
      <c r="T272" s="54">
        <f t="shared" si="48"/>
        <v>1</v>
      </c>
      <c r="U272" s="55">
        <f t="shared" si="40"/>
        <v>0</v>
      </c>
      <c r="V272" s="55">
        <f t="shared" si="41"/>
        <v>0</v>
      </c>
      <c r="W272" s="55">
        <f t="shared" si="42"/>
        <v>0</v>
      </c>
      <c r="X272" s="55">
        <f t="shared" si="43"/>
        <v>0</v>
      </c>
      <c r="Y272" s="55" t="str">
        <f t="shared" si="44"/>
        <v>10</v>
      </c>
      <c r="Z272" s="55" t="str">
        <f t="shared" si="49"/>
        <v>10</v>
      </c>
      <c r="AA272" s="55" t="str">
        <f t="shared" si="45"/>
        <v>1</v>
      </c>
      <c r="AB272" s="61" t="str">
        <f t="shared" si="46"/>
        <v>@</v>
      </c>
      <c r="AC272" s="61" t="str">
        <f t="shared" si="47"/>
        <v>@</v>
      </c>
      <c r="AD272" s="55"/>
      <c r="AE272" s="55"/>
      <c r="AF272" s="55"/>
      <c r="AG272" s="55"/>
      <c r="AH272" s="55"/>
      <c r="AI272" s="55"/>
      <c r="AJ272" s="55"/>
      <c r="AK272" s="55"/>
      <c r="AL272" s="55"/>
      <c r="AM272" s="55"/>
    </row>
    <row r="273" spans="1:39" ht="17.25" customHeight="1">
      <c r="A273" s="12">
        <v>263</v>
      </c>
      <c r="B273" s="16"/>
      <c r="C273" s="16"/>
      <c r="D273" s="16"/>
      <c r="E273" s="16"/>
      <c r="F273" s="16"/>
      <c r="G273" s="16"/>
      <c r="H273" s="16"/>
      <c r="I273" s="16"/>
      <c r="J273" s="16"/>
      <c r="K273" s="17"/>
      <c r="L273" s="16"/>
      <c r="M273" s="16"/>
      <c r="N273" s="17"/>
      <c r="O273" s="17"/>
      <c r="P273" s="17"/>
      <c r="Q273" s="16"/>
      <c r="R273" s="16"/>
      <c r="T273" s="54">
        <f t="shared" si="48"/>
        <v>1</v>
      </c>
      <c r="U273" s="55">
        <f t="shared" si="40"/>
        <v>0</v>
      </c>
      <c r="V273" s="55">
        <f t="shared" si="41"/>
        <v>0</v>
      </c>
      <c r="W273" s="55">
        <f t="shared" si="42"/>
        <v>0</v>
      </c>
      <c r="X273" s="55">
        <f t="shared" si="43"/>
        <v>0</v>
      </c>
      <c r="Y273" s="55" t="str">
        <f t="shared" si="44"/>
        <v>10</v>
      </c>
      <c r="Z273" s="55" t="str">
        <f t="shared" si="49"/>
        <v>10</v>
      </c>
      <c r="AA273" s="55" t="str">
        <f t="shared" si="45"/>
        <v>1</v>
      </c>
      <c r="AB273" s="61" t="str">
        <f t="shared" si="46"/>
        <v>@</v>
      </c>
      <c r="AC273" s="61" t="str">
        <f t="shared" si="47"/>
        <v>@</v>
      </c>
      <c r="AD273" s="55"/>
      <c r="AE273" s="55"/>
      <c r="AF273" s="55"/>
      <c r="AG273" s="55"/>
      <c r="AH273" s="55"/>
      <c r="AI273" s="55"/>
      <c r="AJ273" s="55"/>
      <c r="AK273" s="55"/>
      <c r="AL273" s="55"/>
      <c r="AM273" s="55"/>
    </row>
    <row r="274" spans="1:39" ht="17.25" customHeight="1">
      <c r="A274" s="18">
        <v>264</v>
      </c>
      <c r="B274" s="19"/>
      <c r="C274" s="19"/>
      <c r="D274" s="19"/>
      <c r="E274" s="19"/>
      <c r="F274" s="19"/>
      <c r="G274" s="19"/>
      <c r="H274" s="19"/>
      <c r="I274" s="19"/>
      <c r="J274" s="19"/>
      <c r="K274" s="20"/>
      <c r="L274" s="19"/>
      <c r="M274" s="19"/>
      <c r="N274" s="20"/>
      <c r="O274" s="20"/>
      <c r="P274" s="20"/>
      <c r="Q274" s="19"/>
      <c r="R274" s="19"/>
      <c r="T274" s="54">
        <f t="shared" si="48"/>
        <v>1</v>
      </c>
      <c r="U274" s="55">
        <f t="shared" si="40"/>
        <v>0</v>
      </c>
      <c r="V274" s="55">
        <f t="shared" si="41"/>
        <v>0</v>
      </c>
      <c r="W274" s="55">
        <f t="shared" si="42"/>
        <v>0</v>
      </c>
      <c r="X274" s="55">
        <f t="shared" si="43"/>
        <v>0</v>
      </c>
      <c r="Y274" s="55" t="str">
        <f t="shared" si="44"/>
        <v>10</v>
      </c>
      <c r="Z274" s="55" t="str">
        <f t="shared" si="49"/>
        <v>10</v>
      </c>
      <c r="AA274" s="55" t="str">
        <f t="shared" si="45"/>
        <v>1</v>
      </c>
      <c r="AB274" s="61" t="str">
        <f t="shared" si="46"/>
        <v>@</v>
      </c>
      <c r="AC274" s="61" t="str">
        <f t="shared" si="47"/>
        <v>@</v>
      </c>
      <c r="AD274" s="55"/>
      <c r="AE274" s="55"/>
      <c r="AF274" s="55"/>
      <c r="AG274" s="55"/>
      <c r="AH274" s="55"/>
      <c r="AI274" s="55"/>
      <c r="AJ274" s="55"/>
      <c r="AK274" s="55"/>
      <c r="AL274" s="55"/>
      <c r="AM274" s="55"/>
    </row>
    <row r="275" spans="1:39" ht="17.25" customHeight="1">
      <c r="A275" s="12">
        <v>265</v>
      </c>
      <c r="B275" s="16"/>
      <c r="C275" s="16"/>
      <c r="D275" s="16"/>
      <c r="E275" s="16"/>
      <c r="F275" s="16"/>
      <c r="G275" s="16"/>
      <c r="H275" s="16"/>
      <c r="I275" s="16"/>
      <c r="J275" s="16"/>
      <c r="K275" s="17"/>
      <c r="L275" s="16"/>
      <c r="M275" s="16"/>
      <c r="N275" s="17"/>
      <c r="O275" s="17"/>
      <c r="P275" s="17"/>
      <c r="Q275" s="16"/>
      <c r="R275" s="16"/>
      <c r="T275" s="54">
        <f t="shared" si="48"/>
        <v>1</v>
      </c>
      <c r="U275" s="55">
        <f t="shared" si="40"/>
        <v>0</v>
      </c>
      <c r="V275" s="55">
        <f t="shared" si="41"/>
        <v>0</v>
      </c>
      <c r="W275" s="55">
        <f t="shared" si="42"/>
        <v>0</v>
      </c>
      <c r="X275" s="55">
        <f t="shared" si="43"/>
        <v>0</v>
      </c>
      <c r="Y275" s="55" t="str">
        <f t="shared" si="44"/>
        <v>10</v>
      </c>
      <c r="Z275" s="55" t="str">
        <f t="shared" si="49"/>
        <v>10</v>
      </c>
      <c r="AA275" s="55" t="str">
        <f t="shared" si="45"/>
        <v>1</v>
      </c>
      <c r="AB275" s="61" t="str">
        <f t="shared" si="46"/>
        <v>@</v>
      </c>
      <c r="AC275" s="61" t="str">
        <f t="shared" si="47"/>
        <v>@</v>
      </c>
      <c r="AD275" s="55"/>
      <c r="AE275" s="55"/>
      <c r="AF275" s="55"/>
      <c r="AG275" s="55"/>
      <c r="AH275" s="55"/>
      <c r="AI275" s="55"/>
      <c r="AJ275" s="55"/>
      <c r="AK275" s="55"/>
      <c r="AL275" s="55"/>
      <c r="AM275" s="55"/>
    </row>
    <row r="276" spans="1:39" ht="17.25" customHeight="1">
      <c r="A276" s="18">
        <v>266</v>
      </c>
      <c r="B276" s="19"/>
      <c r="C276" s="19"/>
      <c r="D276" s="19"/>
      <c r="E276" s="19"/>
      <c r="F276" s="19"/>
      <c r="G276" s="19"/>
      <c r="H276" s="19"/>
      <c r="I276" s="19"/>
      <c r="J276" s="19"/>
      <c r="K276" s="20"/>
      <c r="L276" s="19"/>
      <c r="M276" s="19"/>
      <c r="N276" s="20"/>
      <c r="O276" s="20"/>
      <c r="P276" s="20"/>
      <c r="Q276" s="19"/>
      <c r="R276" s="19"/>
      <c r="T276" s="54">
        <f t="shared" si="48"/>
        <v>1</v>
      </c>
      <c r="U276" s="55">
        <f t="shared" si="40"/>
        <v>0</v>
      </c>
      <c r="V276" s="55">
        <f t="shared" si="41"/>
        <v>0</v>
      </c>
      <c r="W276" s="55">
        <f t="shared" si="42"/>
        <v>0</v>
      </c>
      <c r="X276" s="55">
        <f t="shared" si="43"/>
        <v>0</v>
      </c>
      <c r="Y276" s="55" t="str">
        <f t="shared" si="44"/>
        <v>10</v>
      </c>
      <c r="Z276" s="55" t="str">
        <f t="shared" si="49"/>
        <v>10</v>
      </c>
      <c r="AA276" s="55" t="str">
        <f t="shared" si="45"/>
        <v>1</v>
      </c>
      <c r="AB276" s="61" t="str">
        <f t="shared" si="46"/>
        <v>@</v>
      </c>
      <c r="AC276" s="61" t="str">
        <f t="shared" si="47"/>
        <v>@</v>
      </c>
      <c r="AD276" s="55"/>
      <c r="AE276" s="55"/>
      <c r="AF276" s="55"/>
      <c r="AG276" s="55"/>
      <c r="AH276" s="55"/>
      <c r="AI276" s="55"/>
      <c r="AJ276" s="55"/>
      <c r="AK276" s="55"/>
      <c r="AL276" s="55"/>
      <c r="AM276" s="55"/>
    </row>
    <row r="277" spans="1:39" ht="17.25" customHeight="1">
      <c r="A277" s="12">
        <v>267</v>
      </c>
      <c r="B277" s="16"/>
      <c r="C277" s="16"/>
      <c r="D277" s="16"/>
      <c r="E277" s="16"/>
      <c r="F277" s="16"/>
      <c r="G277" s="16"/>
      <c r="H277" s="16"/>
      <c r="I277" s="16"/>
      <c r="J277" s="16"/>
      <c r="K277" s="17"/>
      <c r="L277" s="16"/>
      <c r="M277" s="16"/>
      <c r="N277" s="17"/>
      <c r="O277" s="17"/>
      <c r="P277" s="17"/>
      <c r="Q277" s="16"/>
      <c r="R277" s="16"/>
      <c r="T277" s="54">
        <f t="shared" si="48"/>
        <v>1</v>
      </c>
      <c r="U277" s="55">
        <f t="shared" si="40"/>
        <v>0</v>
      </c>
      <c r="V277" s="55">
        <f t="shared" si="41"/>
        <v>0</v>
      </c>
      <c r="W277" s="55">
        <f t="shared" si="42"/>
        <v>0</v>
      </c>
      <c r="X277" s="55">
        <f t="shared" si="43"/>
        <v>0</v>
      </c>
      <c r="Y277" s="55" t="str">
        <f t="shared" si="44"/>
        <v>10</v>
      </c>
      <c r="Z277" s="55" t="str">
        <f t="shared" si="49"/>
        <v>10</v>
      </c>
      <c r="AA277" s="55" t="str">
        <f t="shared" si="45"/>
        <v>1</v>
      </c>
      <c r="AB277" s="61" t="str">
        <f t="shared" si="46"/>
        <v>@</v>
      </c>
      <c r="AC277" s="61" t="str">
        <f t="shared" si="47"/>
        <v>@</v>
      </c>
      <c r="AD277" s="55"/>
      <c r="AE277" s="55"/>
      <c r="AF277" s="55"/>
      <c r="AG277" s="55"/>
      <c r="AH277" s="55"/>
      <c r="AI277" s="55"/>
      <c r="AJ277" s="55"/>
      <c r="AK277" s="55"/>
      <c r="AL277" s="55"/>
      <c r="AM277" s="55"/>
    </row>
    <row r="278" spans="1:39" ht="17.25" customHeight="1">
      <c r="A278" s="18">
        <v>268</v>
      </c>
      <c r="B278" s="19"/>
      <c r="C278" s="19"/>
      <c r="D278" s="19"/>
      <c r="E278" s="19"/>
      <c r="F278" s="19"/>
      <c r="G278" s="19"/>
      <c r="H278" s="19"/>
      <c r="I278" s="19"/>
      <c r="J278" s="19"/>
      <c r="K278" s="20"/>
      <c r="L278" s="19"/>
      <c r="M278" s="19"/>
      <c r="N278" s="20"/>
      <c r="O278" s="20"/>
      <c r="P278" s="20"/>
      <c r="Q278" s="19"/>
      <c r="R278" s="19"/>
      <c r="T278" s="54">
        <f t="shared" si="48"/>
        <v>1</v>
      </c>
      <c r="U278" s="55">
        <f t="shared" si="40"/>
        <v>0</v>
      </c>
      <c r="V278" s="55">
        <f t="shared" si="41"/>
        <v>0</v>
      </c>
      <c r="W278" s="55">
        <f t="shared" si="42"/>
        <v>0</v>
      </c>
      <c r="X278" s="55">
        <f t="shared" si="43"/>
        <v>0</v>
      </c>
      <c r="Y278" s="55" t="str">
        <f t="shared" si="44"/>
        <v>10</v>
      </c>
      <c r="Z278" s="55" t="str">
        <f t="shared" si="49"/>
        <v>10</v>
      </c>
      <c r="AA278" s="55" t="str">
        <f t="shared" si="45"/>
        <v>1</v>
      </c>
      <c r="AB278" s="61" t="str">
        <f t="shared" si="46"/>
        <v>@</v>
      </c>
      <c r="AC278" s="61" t="str">
        <f t="shared" si="47"/>
        <v>@</v>
      </c>
      <c r="AD278" s="55"/>
      <c r="AE278" s="55"/>
      <c r="AF278" s="55"/>
      <c r="AG278" s="55"/>
      <c r="AH278" s="55"/>
      <c r="AI278" s="55"/>
      <c r="AJ278" s="55"/>
      <c r="AK278" s="55"/>
      <c r="AL278" s="55"/>
      <c r="AM278" s="55"/>
    </row>
    <row r="279" spans="1:39" ht="17.25" customHeight="1">
      <c r="A279" s="12">
        <v>269</v>
      </c>
      <c r="B279" s="16"/>
      <c r="C279" s="16"/>
      <c r="D279" s="16"/>
      <c r="E279" s="16"/>
      <c r="F279" s="16"/>
      <c r="G279" s="16"/>
      <c r="H279" s="16"/>
      <c r="I279" s="16"/>
      <c r="J279" s="16"/>
      <c r="K279" s="17"/>
      <c r="L279" s="16"/>
      <c r="M279" s="16"/>
      <c r="N279" s="17"/>
      <c r="O279" s="17"/>
      <c r="P279" s="17"/>
      <c r="Q279" s="16"/>
      <c r="R279" s="16"/>
      <c r="T279" s="54">
        <f t="shared" si="48"/>
        <v>1</v>
      </c>
      <c r="U279" s="55">
        <f t="shared" si="40"/>
        <v>0</v>
      </c>
      <c r="V279" s="55">
        <f t="shared" si="41"/>
        <v>0</v>
      </c>
      <c r="W279" s="55">
        <f t="shared" si="42"/>
        <v>0</v>
      </c>
      <c r="X279" s="55">
        <f t="shared" si="43"/>
        <v>0</v>
      </c>
      <c r="Y279" s="55" t="str">
        <f t="shared" si="44"/>
        <v>10</v>
      </c>
      <c r="Z279" s="55" t="str">
        <f t="shared" si="49"/>
        <v>10</v>
      </c>
      <c r="AA279" s="55" t="str">
        <f t="shared" si="45"/>
        <v>1</v>
      </c>
      <c r="AB279" s="61" t="str">
        <f t="shared" si="46"/>
        <v>@</v>
      </c>
      <c r="AC279" s="61" t="str">
        <f t="shared" si="47"/>
        <v>@</v>
      </c>
      <c r="AD279" s="55"/>
      <c r="AE279" s="55"/>
      <c r="AF279" s="55"/>
      <c r="AG279" s="55"/>
      <c r="AH279" s="55"/>
      <c r="AI279" s="55"/>
      <c r="AJ279" s="55"/>
      <c r="AK279" s="55"/>
      <c r="AL279" s="55"/>
      <c r="AM279" s="55"/>
    </row>
    <row r="280" spans="1:39" ht="17.25" customHeight="1">
      <c r="A280" s="18">
        <v>270</v>
      </c>
      <c r="B280" s="19"/>
      <c r="C280" s="19"/>
      <c r="D280" s="19"/>
      <c r="E280" s="19"/>
      <c r="F280" s="19"/>
      <c r="G280" s="19"/>
      <c r="H280" s="19"/>
      <c r="I280" s="19"/>
      <c r="J280" s="19"/>
      <c r="K280" s="20"/>
      <c r="L280" s="19"/>
      <c r="M280" s="19"/>
      <c r="N280" s="20"/>
      <c r="O280" s="20"/>
      <c r="P280" s="20"/>
      <c r="Q280" s="19"/>
      <c r="R280" s="19"/>
      <c r="T280" s="54">
        <f t="shared" si="48"/>
        <v>1</v>
      </c>
      <c r="U280" s="55">
        <f t="shared" si="40"/>
        <v>0</v>
      </c>
      <c r="V280" s="55">
        <f t="shared" si="41"/>
        <v>0</v>
      </c>
      <c r="W280" s="55">
        <f t="shared" si="42"/>
        <v>0</v>
      </c>
      <c r="X280" s="55">
        <f t="shared" si="43"/>
        <v>0</v>
      </c>
      <c r="Y280" s="55" t="str">
        <f t="shared" si="44"/>
        <v>10</v>
      </c>
      <c r="Z280" s="55" t="str">
        <f t="shared" si="49"/>
        <v>10</v>
      </c>
      <c r="AA280" s="55" t="str">
        <f t="shared" si="45"/>
        <v>1</v>
      </c>
      <c r="AB280" s="61" t="str">
        <f t="shared" si="46"/>
        <v>@</v>
      </c>
      <c r="AC280" s="61" t="str">
        <f t="shared" si="47"/>
        <v>@</v>
      </c>
      <c r="AD280" s="55"/>
      <c r="AE280" s="55"/>
      <c r="AF280" s="55"/>
      <c r="AG280" s="55"/>
      <c r="AH280" s="55"/>
      <c r="AI280" s="55"/>
      <c r="AJ280" s="55"/>
      <c r="AK280" s="55"/>
      <c r="AL280" s="55"/>
      <c r="AM280" s="55"/>
    </row>
    <row r="281" spans="1:39" ht="17.25" customHeight="1">
      <c r="A281" s="12">
        <v>271</v>
      </c>
      <c r="B281" s="16"/>
      <c r="C281" s="16"/>
      <c r="D281" s="16"/>
      <c r="E281" s="16"/>
      <c r="F281" s="16"/>
      <c r="G281" s="16"/>
      <c r="H281" s="16"/>
      <c r="I281" s="16"/>
      <c r="J281" s="16"/>
      <c r="K281" s="17"/>
      <c r="L281" s="16"/>
      <c r="M281" s="16"/>
      <c r="N281" s="17"/>
      <c r="O281" s="17"/>
      <c r="P281" s="17"/>
      <c r="Q281" s="16"/>
      <c r="R281" s="16"/>
      <c r="T281" s="54">
        <f t="shared" si="48"/>
        <v>1</v>
      </c>
      <c r="U281" s="55">
        <f t="shared" si="40"/>
        <v>0</v>
      </c>
      <c r="V281" s="55">
        <f t="shared" si="41"/>
        <v>0</v>
      </c>
      <c r="W281" s="55">
        <f t="shared" si="42"/>
        <v>0</v>
      </c>
      <c r="X281" s="55">
        <f t="shared" si="43"/>
        <v>0</v>
      </c>
      <c r="Y281" s="55" t="str">
        <f t="shared" si="44"/>
        <v>10</v>
      </c>
      <c r="Z281" s="55" t="str">
        <f t="shared" si="49"/>
        <v>10</v>
      </c>
      <c r="AA281" s="55" t="str">
        <f t="shared" si="45"/>
        <v>1</v>
      </c>
      <c r="AB281" s="61" t="str">
        <f t="shared" si="46"/>
        <v>@</v>
      </c>
      <c r="AC281" s="61" t="str">
        <f t="shared" si="47"/>
        <v>@</v>
      </c>
      <c r="AD281" s="55"/>
      <c r="AE281" s="55"/>
      <c r="AF281" s="55"/>
      <c r="AG281" s="55"/>
      <c r="AH281" s="55"/>
      <c r="AI281" s="55"/>
      <c r="AJ281" s="55"/>
      <c r="AK281" s="55"/>
      <c r="AL281" s="55"/>
      <c r="AM281" s="55"/>
    </row>
    <row r="282" spans="1:39" ht="17.25" customHeight="1">
      <c r="A282" s="18">
        <v>272</v>
      </c>
      <c r="B282" s="19"/>
      <c r="C282" s="19"/>
      <c r="D282" s="19"/>
      <c r="E282" s="19"/>
      <c r="F282" s="19"/>
      <c r="G282" s="19"/>
      <c r="H282" s="19"/>
      <c r="I282" s="19"/>
      <c r="J282" s="19"/>
      <c r="K282" s="20"/>
      <c r="L282" s="19"/>
      <c r="M282" s="19"/>
      <c r="N282" s="20"/>
      <c r="O282" s="20"/>
      <c r="P282" s="20"/>
      <c r="Q282" s="19"/>
      <c r="R282" s="19"/>
      <c r="T282" s="54">
        <f t="shared" si="48"/>
        <v>1</v>
      </c>
      <c r="U282" s="55">
        <f t="shared" si="40"/>
        <v>0</v>
      </c>
      <c r="V282" s="55">
        <f t="shared" si="41"/>
        <v>0</v>
      </c>
      <c r="W282" s="55">
        <f t="shared" si="42"/>
        <v>0</v>
      </c>
      <c r="X282" s="55">
        <f t="shared" si="43"/>
        <v>0</v>
      </c>
      <c r="Y282" s="55" t="str">
        <f t="shared" si="44"/>
        <v>10</v>
      </c>
      <c r="Z282" s="55" t="str">
        <f t="shared" si="49"/>
        <v>10</v>
      </c>
      <c r="AA282" s="55" t="str">
        <f t="shared" si="45"/>
        <v>1</v>
      </c>
      <c r="AB282" s="61" t="str">
        <f t="shared" si="46"/>
        <v>@</v>
      </c>
      <c r="AC282" s="61" t="str">
        <f t="shared" si="47"/>
        <v>@</v>
      </c>
      <c r="AD282" s="55"/>
      <c r="AE282" s="55"/>
      <c r="AF282" s="55"/>
      <c r="AG282" s="55"/>
      <c r="AH282" s="55"/>
      <c r="AI282" s="55"/>
      <c r="AJ282" s="55"/>
      <c r="AK282" s="55"/>
      <c r="AL282" s="55"/>
      <c r="AM282" s="55"/>
    </row>
    <row r="283" spans="1:39" ht="17.25" customHeight="1">
      <c r="A283" s="12">
        <v>273</v>
      </c>
      <c r="B283" s="16"/>
      <c r="C283" s="16"/>
      <c r="D283" s="16"/>
      <c r="E283" s="16"/>
      <c r="F283" s="16"/>
      <c r="G283" s="16"/>
      <c r="H283" s="16"/>
      <c r="I283" s="16"/>
      <c r="J283" s="16"/>
      <c r="K283" s="17"/>
      <c r="L283" s="16"/>
      <c r="M283" s="16"/>
      <c r="N283" s="17"/>
      <c r="O283" s="17"/>
      <c r="P283" s="17"/>
      <c r="Q283" s="16"/>
      <c r="R283" s="16"/>
      <c r="T283" s="54">
        <f t="shared" si="48"/>
        <v>1</v>
      </c>
      <c r="U283" s="55">
        <f t="shared" si="40"/>
        <v>0</v>
      </c>
      <c r="V283" s="55">
        <f t="shared" si="41"/>
        <v>0</v>
      </c>
      <c r="W283" s="55">
        <f t="shared" si="42"/>
        <v>0</v>
      </c>
      <c r="X283" s="55">
        <f t="shared" si="43"/>
        <v>0</v>
      </c>
      <c r="Y283" s="55" t="str">
        <f t="shared" si="44"/>
        <v>10</v>
      </c>
      <c r="Z283" s="55" t="str">
        <f t="shared" si="49"/>
        <v>10</v>
      </c>
      <c r="AA283" s="55" t="str">
        <f t="shared" si="45"/>
        <v>1</v>
      </c>
      <c r="AB283" s="61" t="str">
        <f t="shared" si="46"/>
        <v>@</v>
      </c>
      <c r="AC283" s="61" t="str">
        <f t="shared" si="47"/>
        <v>@</v>
      </c>
      <c r="AD283" s="55"/>
      <c r="AE283" s="55"/>
      <c r="AF283" s="55"/>
      <c r="AG283" s="55"/>
      <c r="AH283" s="55"/>
      <c r="AI283" s="55"/>
      <c r="AJ283" s="55"/>
      <c r="AK283" s="55"/>
      <c r="AL283" s="55"/>
      <c r="AM283" s="55"/>
    </row>
    <row r="284" spans="1:39" ht="17.25" customHeight="1">
      <c r="A284" s="18">
        <v>274</v>
      </c>
      <c r="B284" s="19"/>
      <c r="C284" s="19"/>
      <c r="D284" s="19"/>
      <c r="E284" s="19"/>
      <c r="F284" s="19"/>
      <c r="G284" s="19"/>
      <c r="H284" s="19"/>
      <c r="I284" s="19"/>
      <c r="J284" s="19"/>
      <c r="K284" s="20"/>
      <c r="L284" s="19"/>
      <c r="M284" s="19"/>
      <c r="N284" s="20"/>
      <c r="O284" s="20"/>
      <c r="P284" s="20"/>
      <c r="Q284" s="19"/>
      <c r="R284" s="19"/>
      <c r="T284" s="54">
        <f t="shared" si="48"/>
        <v>1</v>
      </c>
      <c r="U284" s="55">
        <f t="shared" si="40"/>
        <v>0</v>
      </c>
      <c r="V284" s="55">
        <f t="shared" si="41"/>
        <v>0</v>
      </c>
      <c r="W284" s="55">
        <f t="shared" si="42"/>
        <v>0</v>
      </c>
      <c r="X284" s="55">
        <f t="shared" si="43"/>
        <v>0</v>
      </c>
      <c r="Y284" s="55" t="str">
        <f t="shared" si="44"/>
        <v>10</v>
      </c>
      <c r="Z284" s="55" t="str">
        <f t="shared" si="49"/>
        <v>10</v>
      </c>
      <c r="AA284" s="55" t="str">
        <f t="shared" si="45"/>
        <v>1</v>
      </c>
      <c r="AB284" s="61" t="str">
        <f t="shared" si="46"/>
        <v>@</v>
      </c>
      <c r="AC284" s="61" t="str">
        <f t="shared" si="47"/>
        <v>@</v>
      </c>
      <c r="AD284" s="55"/>
      <c r="AE284" s="55"/>
      <c r="AF284" s="55"/>
      <c r="AG284" s="55"/>
      <c r="AH284" s="55"/>
      <c r="AI284" s="55"/>
      <c r="AJ284" s="55"/>
      <c r="AK284" s="55"/>
      <c r="AL284" s="55"/>
      <c r="AM284" s="55"/>
    </row>
    <row r="285" spans="1:39" ht="17.25" customHeight="1">
      <c r="A285" s="12">
        <v>275</v>
      </c>
      <c r="B285" s="16"/>
      <c r="C285" s="16"/>
      <c r="D285" s="16"/>
      <c r="E285" s="16"/>
      <c r="F285" s="16"/>
      <c r="G285" s="16"/>
      <c r="H285" s="16"/>
      <c r="I285" s="16"/>
      <c r="J285" s="16"/>
      <c r="K285" s="17"/>
      <c r="L285" s="16"/>
      <c r="M285" s="16"/>
      <c r="N285" s="17"/>
      <c r="O285" s="17"/>
      <c r="P285" s="17"/>
      <c r="Q285" s="16"/>
      <c r="R285" s="16"/>
      <c r="T285" s="54">
        <f t="shared" si="48"/>
        <v>1</v>
      </c>
      <c r="U285" s="55">
        <f t="shared" si="40"/>
        <v>0</v>
      </c>
      <c r="V285" s="55">
        <f t="shared" si="41"/>
        <v>0</v>
      </c>
      <c r="W285" s="55">
        <f t="shared" si="42"/>
        <v>0</v>
      </c>
      <c r="X285" s="55">
        <f t="shared" si="43"/>
        <v>0</v>
      </c>
      <c r="Y285" s="55" t="str">
        <f t="shared" si="44"/>
        <v>10</v>
      </c>
      <c r="Z285" s="55" t="str">
        <f t="shared" si="49"/>
        <v>10</v>
      </c>
      <c r="AA285" s="55" t="str">
        <f t="shared" si="45"/>
        <v>1</v>
      </c>
      <c r="AB285" s="61" t="str">
        <f t="shared" si="46"/>
        <v>@</v>
      </c>
      <c r="AC285" s="61" t="str">
        <f t="shared" si="47"/>
        <v>@</v>
      </c>
      <c r="AD285" s="55"/>
      <c r="AE285" s="55"/>
      <c r="AF285" s="55"/>
      <c r="AG285" s="55"/>
      <c r="AH285" s="55"/>
      <c r="AI285" s="55"/>
      <c r="AJ285" s="55"/>
      <c r="AK285" s="55"/>
      <c r="AL285" s="55"/>
      <c r="AM285" s="55"/>
    </row>
    <row r="286" spans="1:39" ht="17.25" customHeight="1">
      <c r="A286" s="18">
        <v>276</v>
      </c>
      <c r="B286" s="19"/>
      <c r="C286" s="19"/>
      <c r="D286" s="19"/>
      <c r="E286" s="19"/>
      <c r="F286" s="19"/>
      <c r="G286" s="19"/>
      <c r="H286" s="19"/>
      <c r="I286" s="19"/>
      <c r="J286" s="19"/>
      <c r="K286" s="20"/>
      <c r="L286" s="19"/>
      <c r="M286" s="19"/>
      <c r="N286" s="20"/>
      <c r="O286" s="20"/>
      <c r="P286" s="20"/>
      <c r="Q286" s="19"/>
      <c r="R286" s="19"/>
      <c r="T286" s="54">
        <f t="shared" si="48"/>
        <v>1</v>
      </c>
      <c r="U286" s="55">
        <f t="shared" si="40"/>
        <v>0</v>
      </c>
      <c r="V286" s="55">
        <f t="shared" si="41"/>
        <v>0</v>
      </c>
      <c r="W286" s="55">
        <f t="shared" si="42"/>
        <v>0</v>
      </c>
      <c r="X286" s="55">
        <f t="shared" si="43"/>
        <v>0</v>
      </c>
      <c r="Y286" s="55" t="str">
        <f t="shared" si="44"/>
        <v>10</v>
      </c>
      <c r="Z286" s="55" t="str">
        <f t="shared" si="49"/>
        <v>10</v>
      </c>
      <c r="AA286" s="55" t="str">
        <f t="shared" si="45"/>
        <v>1</v>
      </c>
      <c r="AB286" s="61" t="str">
        <f t="shared" si="46"/>
        <v>@</v>
      </c>
      <c r="AC286" s="61" t="str">
        <f t="shared" si="47"/>
        <v>@</v>
      </c>
      <c r="AD286" s="55"/>
      <c r="AE286" s="55"/>
      <c r="AF286" s="55"/>
      <c r="AG286" s="55"/>
      <c r="AH286" s="55"/>
      <c r="AI286" s="55"/>
      <c r="AJ286" s="55"/>
      <c r="AK286" s="55"/>
      <c r="AL286" s="55"/>
      <c r="AM286" s="55"/>
    </row>
    <row r="287" spans="1:39" ht="17.25" customHeight="1">
      <c r="A287" s="12">
        <v>277</v>
      </c>
      <c r="B287" s="16"/>
      <c r="C287" s="16"/>
      <c r="D287" s="16"/>
      <c r="E287" s="16"/>
      <c r="F287" s="16"/>
      <c r="G287" s="16"/>
      <c r="H287" s="16"/>
      <c r="I287" s="16"/>
      <c r="J287" s="16"/>
      <c r="K287" s="17"/>
      <c r="L287" s="16"/>
      <c r="M287" s="16"/>
      <c r="N287" s="17"/>
      <c r="O287" s="17"/>
      <c r="P287" s="17"/>
      <c r="Q287" s="16"/>
      <c r="R287" s="16"/>
      <c r="T287" s="54">
        <f t="shared" si="48"/>
        <v>1</v>
      </c>
      <c r="U287" s="55">
        <f t="shared" si="40"/>
        <v>0</v>
      </c>
      <c r="V287" s="55">
        <f t="shared" si="41"/>
        <v>0</v>
      </c>
      <c r="W287" s="55">
        <f t="shared" si="42"/>
        <v>0</v>
      </c>
      <c r="X287" s="55">
        <f t="shared" si="43"/>
        <v>0</v>
      </c>
      <c r="Y287" s="55" t="str">
        <f t="shared" si="44"/>
        <v>10</v>
      </c>
      <c r="Z287" s="55" t="str">
        <f t="shared" si="49"/>
        <v>10</v>
      </c>
      <c r="AA287" s="55" t="str">
        <f t="shared" si="45"/>
        <v>1</v>
      </c>
      <c r="AB287" s="61" t="str">
        <f t="shared" si="46"/>
        <v>@</v>
      </c>
      <c r="AC287" s="61" t="str">
        <f t="shared" si="47"/>
        <v>@</v>
      </c>
      <c r="AD287" s="55"/>
      <c r="AE287" s="55"/>
      <c r="AF287" s="55"/>
      <c r="AG287" s="55"/>
      <c r="AH287" s="55"/>
      <c r="AI287" s="55"/>
      <c r="AJ287" s="55"/>
      <c r="AK287" s="55"/>
      <c r="AL287" s="55"/>
      <c r="AM287" s="55"/>
    </row>
    <row r="288" spans="1:39" ht="17.25" customHeight="1">
      <c r="A288" s="18">
        <v>278</v>
      </c>
      <c r="B288" s="19"/>
      <c r="C288" s="19"/>
      <c r="D288" s="19"/>
      <c r="E288" s="19"/>
      <c r="F288" s="19"/>
      <c r="G288" s="19"/>
      <c r="H288" s="19"/>
      <c r="I288" s="19"/>
      <c r="J288" s="19"/>
      <c r="K288" s="20"/>
      <c r="L288" s="19"/>
      <c r="M288" s="19"/>
      <c r="N288" s="20"/>
      <c r="O288" s="20"/>
      <c r="P288" s="20"/>
      <c r="Q288" s="19"/>
      <c r="R288" s="19"/>
      <c r="T288" s="54">
        <f t="shared" si="48"/>
        <v>1</v>
      </c>
      <c r="U288" s="55">
        <f t="shared" si="40"/>
        <v>0</v>
      </c>
      <c r="V288" s="55">
        <f t="shared" si="41"/>
        <v>0</v>
      </c>
      <c r="W288" s="55">
        <f t="shared" si="42"/>
        <v>0</v>
      </c>
      <c r="X288" s="55">
        <f t="shared" si="43"/>
        <v>0</v>
      </c>
      <c r="Y288" s="55" t="str">
        <f t="shared" si="44"/>
        <v>10</v>
      </c>
      <c r="Z288" s="55" t="str">
        <f t="shared" si="49"/>
        <v>10</v>
      </c>
      <c r="AA288" s="55" t="str">
        <f t="shared" si="45"/>
        <v>1</v>
      </c>
      <c r="AB288" s="61" t="str">
        <f t="shared" si="46"/>
        <v>@</v>
      </c>
      <c r="AC288" s="61" t="str">
        <f t="shared" si="47"/>
        <v>@</v>
      </c>
      <c r="AD288" s="55"/>
      <c r="AE288" s="55"/>
      <c r="AF288" s="55"/>
      <c r="AG288" s="55"/>
      <c r="AH288" s="55"/>
      <c r="AI288" s="55"/>
      <c r="AJ288" s="55"/>
      <c r="AK288" s="55"/>
      <c r="AL288" s="55"/>
      <c r="AM288" s="55"/>
    </row>
    <row r="289" spans="1:39" ht="17.25" customHeight="1">
      <c r="A289" s="12">
        <v>279</v>
      </c>
      <c r="B289" s="16"/>
      <c r="C289" s="16"/>
      <c r="D289" s="16"/>
      <c r="E289" s="16"/>
      <c r="F289" s="16"/>
      <c r="G289" s="16"/>
      <c r="H289" s="16"/>
      <c r="I289" s="16"/>
      <c r="J289" s="16"/>
      <c r="K289" s="17"/>
      <c r="L289" s="16"/>
      <c r="M289" s="16"/>
      <c r="N289" s="17"/>
      <c r="O289" s="17"/>
      <c r="P289" s="17"/>
      <c r="Q289" s="16"/>
      <c r="R289" s="16"/>
      <c r="T289" s="54">
        <f t="shared" si="48"/>
        <v>1</v>
      </c>
      <c r="U289" s="55">
        <f t="shared" si="40"/>
        <v>0</v>
      </c>
      <c r="V289" s="55">
        <f t="shared" si="41"/>
        <v>0</v>
      </c>
      <c r="W289" s="55">
        <f t="shared" si="42"/>
        <v>0</v>
      </c>
      <c r="X289" s="55">
        <f t="shared" si="43"/>
        <v>0</v>
      </c>
      <c r="Y289" s="55" t="str">
        <f t="shared" si="44"/>
        <v>10</v>
      </c>
      <c r="Z289" s="55" t="str">
        <f t="shared" si="49"/>
        <v>10</v>
      </c>
      <c r="AA289" s="55" t="str">
        <f t="shared" si="45"/>
        <v>1</v>
      </c>
      <c r="AB289" s="61" t="str">
        <f t="shared" si="46"/>
        <v>@</v>
      </c>
      <c r="AC289" s="61" t="str">
        <f t="shared" si="47"/>
        <v>@</v>
      </c>
      <c r="AD289" s="55"/>
      <c r="AE289" s="55"/>
      <c r="AF289" s="55"/>
      <c r="AG289" s="55"/>
      <c r="AH289" s="55"/>
      <c r="AI289" s="55"/>
      <c r="AJ289" s="55"/>
      <c r="AK289" s="55"/>
      <c r="AL289" s="55"/>
      <c r="AM289" s="55"/>
    </row>
    <row r="290" spans="1:39" ht="17.25" customHeight="1">
      <c r="A290" s="18">
        <v>280</v>
      </c>
      <c r="B290" s="19"/>
      <c r="C290" s="19"/>
      <c r="D290" s="19"/>
      <c r="E290" s="19"/>
      <c r="F290" s="19"/>
      <c r="G290" s="19"/>
      <c r="H290" s="19"/>
      <c r="I290" s="19"/>
      <c r="J290" s="19"/>
      <c r="K290" s="20"/>
      <c r="L290" s="19"/>
      <c r="M290" s="19"/>
      <c r="N290" s="20"/>
      <c r="O290" s="20"/>
      <c r="P290" s="20"/>
      <c r="Q290" s="19"/>
      <c r="R290" s="19"/>
      <c r="T290" s="54">
        <f t="shared" si="48"/>
        <v>1</v>
      </c>
      <c r="U290" s="55">
        <f t="shared" si="40"/>
        <v>0</v>
      </c>
      <c r="V290" s="55">
        <f t="shared" si="41"/>
        <v>0</v>
      </c>
      <c r="W290" s="55">
        <f t="shared" si="42"/>
        <v>0</v>
      </c>
      <c r="X290" s="55">
        <f t="shared" si="43"/>
        <v>0</v>
      </c>
      <c r="Y290" s="55" t="str">
        <f t="shared" si="44"/>
        <v>10</v>
      </c>
      <c r="Z290" s="55" t="str">
        <f t="shared" si="49"/>
        <v>10</v>
      </c>
      <c r="AA290" s="55" t="str">
        <f t="shared" si="45"/>
        <v>1</v>
      </c>
      <c r="AB290" s="61" t="str">
        <f t="shared" si="46"/>
        <v>@</v>
      </c>
      <c r="AC290" s="61" t="str">
        <f t="shared" si="47"/>
        <v>@</v>
      </c>
      <c r="AD290" s="55"/>
      <c r="AE290" s="55"/>
      <c r="AF290" s="55"/>
      <c r="AG290" s="55"/>
      <c r="AH290" s="55"/>
      <c r="AI290" s="55"/>
      <c r="AJ290" s="55"/>
      <c r="AK290" s="55"/>
      <c r="AL290" s="55"/>
      <c r="AM290" s="55"/>
    </row>
    <row r="291" spans="1:39" ht="17.25" customHeight="1">
      <c r="A291" s="12">
        <v>281</v>
      </c>
      <c r="B291" s="16"/>
      <c r="C291" s="16"/>
      <c r="D291" s="16"/>
      <c r="E291" s="16"/>
      <c r="F291" s="16"/>
      <c r="G291" s="16"/>
      <c r="H291" s="16"/>
      <c r="I291" s="16"/>
      <c r="J291" s="16"/>
      <c r="K291" s="17"/>
      <c r="L291" s="16"/>
      <c r="M291" s="16"/>
      <c r="N291" s="17"/>
      <c r="O291" s="17"/>
      <c r="P291" s="17"/>
      <c r="Q291" s="16"/>
      <c r="R291" s="16"/>
      <c r="T291" s="54">
        <f t="shared" si="48"/>
        <v>1</v>
      </c>
      <c r="U291" s="55">
        <f t="shared" si="40"/>
        <v>0</v>
      </c>
      <c r="V291" s="55">
        <f t="shared" si="41"/>
        <v>0</v>
      </c>
      <c r="W291" s="55">
        <f t="shared" si="42"/>
        <v>0</v>
      </c>
      <c r="X291" s="55">
        <f t="shared" si="43"/>
        <v>0</v>
      </c>
      <c r="Y291" s="55" t="str">
        <f t="shared" si="44"/>
        <v>10</v>
      </c>
      <c r="Z291" s="55" t="str">
        <f t="shared" si="49"/>
        <v>10</v>
      </c>
      <c r="AA291" s="55" t="str">
        <f t="shared" si="45"/>
        <v>1</v>
      </c>
      <c r="AB291" s="61" t="str">
        <f t="shared" si="46"/>
        <v>@</v>
      </c>
      <c r="AC291" s="61" t="str">
        <f t="shared" si="47"/>
        <v>@</v>
      </c>
      <c r="AD291" s="55"/>
      <c r="AE291" s="55"/>
      <c r="AF291" s="55"/>
      <c r="AG291" s="55"/>
      <c r="AH291" s="55"/>
      <c r="AI291" s="55"/>
      <c r="AJ291" s="55"/>
      <c r="AK291" s="55"/>
      <c r="AL291" s="55"/>
      <c r="AM291" s="55"/>
    </row>
    <row r="292" spans="1:39" ht="17.25" customHeight="1">
      <c r="A292" s="18">
        <v>282</v>
      </c>
      <c r="B292" s="19"/>
      <c r="C292" s="19"/>
      <c r="D292" s="19"/>
      <c r="E292" s="19"/>
      <c r="F292" s="19"/>
      <c r="G292" s="19"/>
      <c r="H292" s="19"/>
      <c r="I292" s="19"/>
      <c r="J292" s="19"/>
      <c r="K292" s="20"/>
      <c r="L292" s="19"/>
      <c r="M292" s="19"/>
      <c r="N292" s="20"/>
      <c r="O292" s="20"/>
      <c r="P292" s="20"/>
      <c r="Q292" s="19"/>
      <c r="R292" s="19"/>
      <c r="T292" s="54">
        <f t="shared" si="48"/>
        <v>1</v>
      </c>
      <c r="U292" s="55">
        <f t="shared" si="40"/>
        <v>0</v>
      </c>
      <c r="V292" s="55">
        <f t="shared" si="41"/>
        <v>0</v>
      </c>
      <c r="W292" s="55">
        <f t="shared" si="42"/>
        <v>0</v>
      </c>
      <c r="X292" s="55">
        <f t="shared" si="43"/>
        <v>0</v>
      </c>
      <c r="Y292" s="55" t="str">
        <f t="shared" si="44"/>
        <v>10</v>
      </c>
      <c r="Z292" s="55" t="str">
        <f t="shared" si="49"/>
        <v>10</v>
      </c>
      <c r="AA292" s="55" t="str">
        <f t="shared" si="45"/>
        <v>1</v>
      </c>
      <c r="AB292" s="61" t="str">
        <f t="shared" si="46"/>
        <v>@</v>
      </c>
      <c r="AC292" s="61" t="str">
        <f t="shared" si="47"/>
        <v>@</v>
      </c>
      <c r="AD292" s="55"/>
      <c r="AE292" s="55"/>
      <c r="AF292" s="55"/>
      <c r="AG292" s="55"/>
      <c r="AH292" s="55"/>
      <c r="AI292" s="55"/>
      <c r="AJ292" s="55"/>
      <c r="AK292" s="55"/>
      <c r="AL292" s="55"/>
      <c r="AM292" s="55"/>
    </row>
    <row r="293" spans="1:39" ht="17.25" customHeight="1">
      <c r="A293" s="12">
        <v>283</v>
      </c>
      <c r="B293" s="16"/>
      <c r="C293" s="16"/>
      <c r="D293" s="16"/>
      <c r="E293" s="16"/>
      <c r="F293" s="16"/>
      <c r="G293" s="16"/>
      <c r="H293" s="16"/>
      <c r="I293" s="16"/>
      <c r="J293" s="16"/>
      <c r="K293" s="17"/>
      <c r="L293" s="16"/>
      <c r="M293" s="16"/>
      <c r="N293" s="17"/>
      <c r="O293" s="17"/>
      <c r="P293" s="17"/>
      <c r="Q293" s="16"/>
      <c r="R293" s="16"/>
      <c r="T293" s="54">
        <f t="shared" si="48"/>
        <v>1</v>
      </c>
      <c r="U293" s="55">
        <f t="shared" si="40"/>
        <v>0</v>
      </c>
      <c r="V293" s="55">
        <f t="shared" si="41"/>
        <v>0</v>
      </c>
      <c r="W293" s="55">
        <f t="shared" si="42"/>
        <v>0</v>
      </c>
      <c r="X293" s="55">
        <f t="shared" si="43"/>
        <v>0</v>
      </c>
      <c r="Y293" s="55" t="str">
        <f t="shared" si="44"/>
        <v>10</v>
      </c>
      <c r="Z293" s="55" t="str">
        <f t="shared" si="49"/>
        <v>10</v>
      </c>
      <c r="AA293" s="55" t="str">
        <f t="shared" si="45"/>
        <v>1</v>
      </c>
      <c r="AB293" s="61" t="str">
        <f t="shared" si="46"/>
        <v>@</v>
      </c>
      <c r="AC293" s="61" t="str">
        <f t="shared" si="47"/>
        <v>@</v>
      </c>
      <c r="AD293" s="55"/>
      <c r="AE293" s="55"/>
      <c r="AF293" s="55"/>
      <c r="AG293" s="55"/>
      <c r="AH293" s="55"/>
      <c r="AI293" s="55"/>
      <c r="AJ293" s="55"/>
      <c r="AK293" s="55"/>
      <c r="AL293" s="55"/>
      <c r="AM293" s="55"/>
    </row>
    <row r="294" spans="1:39" ht="17.25" customHeight="1">
      <c r="A294" s="18">
        <v>284</v>
      </c>
      <c r="B294" s="19"/>
      <c r="C294" s="19"/>
      <c r="D294" s="19"/>
      <c r="E294" s="19"/>
      <c r="F294" s="19"/>
      <c r="G294" s="19"/>
      <c r="H294" s="19"/>
      <c r="I294" s="19"/>
      <c r="J294" s="19"/>
      <c r="K294" s="20"/>
      <c r="L294" s="19"/>
      <c r="M294" s="19"/>
      <c r="N294" s="20"/>
      <c r="O294" s="20"/>
      <c r="P294" s="20"/>
      <c r="Q294" s="19"/>
      <c r="R294" s="19"/>
      <c r="T294" s="54">
        <f t="shared" si="48"/>
        <v>1</v>
      </c>
      <c r="U294" s="55">
        <f t="shared" si="40"/>
        <v>0</v>
      </c>
      <c r="V294" s="55">
        <f t="shared" si="41"/>
        <v>0</v>
      </c>
      <c r="W294" s="55">
        <f t="shared" si="42"/>
        <v>0</v>
      </c>
      <c r="X294" s="55">
        <f t="shared" si="43"/>
        <v>0</v>
      </c>
      <c r="Y294" s="55" t="str">
        <f t="shared" si="44"/>
        <v>10</v>
      </c>
      <c r="Z294" s="55" t="str">
        <f t="shared" si="49"/>
        <v>10</v>
      </c>
      <c r="AA294" s="55" t="str">
        <f t="shared" si="45"/>
        <v>1</v>
      </c>
      <c r="AB294" s="61" t="str">
        <f t="shared" si="46"/>
        <v>@</v>
      </c>
      <c r="AC294" s="61" t="str">
        <f t="shared" si="47"/>
        <v>@</v>
      </c>
      <c r="AD294" s="55"/>
      <c r="AE294" s="55"/>
      <c r="AF294" s="55"/>
      <c r="AG294" s="55"/>
      <c r="AH294" s="55"/>
      <c r="AI294" s="55"/>
      <c r="AJ294" s="55"/>
      <c r="AK294" s="55"/>
      <c r="AL294" s="55"/>
      <c r="AM294" s="55"/>
    </row>
    <row r="295" spans="1:39" ht="17.25" customHeight="1">
      <c r="A295" s="12">
        <v>285</v>
      </c>
      <c r="B295" s="16"/>
      <c r="C295" s="16"/>
      <c r="D295" s="16"/>
      <c r="E295" s="16"/>
      <c r="F295" s="16"/>
      <c r="G295" s="16"/>
      <c r="H295" s="16"/>
      <c r="I295" s="16"/>
      <c r="J295" s="16"/>
      <c r="K295" s="17"/>
      <c r="L295" s="16"/>
      <c r="M295" s="16"/>
      <c r="N295" s="17"/>
      <c r="O295" s="17"/>
      <c r="P295" s="17"/>
      <c r="Q295" s="16"/>
      <c r="R295" s="16"/>
      <c r="T295" s="54">
        <f t="shared" si="48"/>
        <v>1</v>
      </c>
      <c r="U295" s="55">
        <f t="shared" si="40"/>
        <v>0</v>
      </c>
      <c r="V295" s="55">
        <f t="shared" si="41"/>
        <v>0</v>
      </c>
      <c r="W295" s="55">
        <f t="shared" si="42"/>
        <v>0</v>
      </c>
      <c r="X295" s="55">
        <f t="shared" si="43"/>
        <v>0</v>
      </c>
      <c r="Y295" s="55" t="str">
        <f t="shared" si="44"/>
        <v>10</v>
      </c>
      <c r="Z295" s="55" t="str">
        <f t="shared" si="49"/>
        <v>10</v>
      </c>
      <c r="AA295" s="55" t="str">
        <f t="shared" si="45"/>
        <v>1</v>
      </c>
      <c r="AB295" s="61" t="str">
        <f t="shared" si="46"/>
        <v>@</v>
      </c>
      <c r="AC295" s="61" t="str">
        <f t="shared" si="47"/>
        <v>@</v>
      </c>
      <c r="AD295" s="55"/>
      <c r="AE295" s="55"/>
      <c r="AF295" s="55"/>
      <c r="AG295" s="55"/>
      <c r="AH295" s="55"/>
      <c r="AI295" s="55"/>
      <c r="AJ295" s="55"/>
      <c r="AK295" s="55"/>
      <c r="AL295" s="55"/>
      <c r="AM295" s="55"/>
    </row>
    <row r="296" spans="1:39" ht="17.25" customHeight="1">
      <c r="A296" s="18">
        <v>286</v>
      </c>
      <c r="B296" s="19"/>
      <c r="C296" s="19"/>
      <c r="D296" s="19"/>
      <c r="E296" s="19"/>
      <c r="F296" s="19"/>
      <c r="G296" s="19"/>
      <c r="H296" s="19"/>
      <c r="I296" s="19"/>
      <c r="J296" s="19"/>
      <c r="K296" s="20"/>
      <c r="L296" s="19"/>
      <c r="M296" s="19"/>
      <c r="N296" s="20"/>
      <c r="O296" s="20"/>
      <c r="P296" s="20"/>
      <c r="Q296" s="19"/>
      <c r="R296" s="19"/>
      <c r="T296" s="54">
        <f t="shared" si="48"/>
        <v>1</v>
      </c>
      <c r="U296" s="55">
        <f t="shared" si="40"/>
        <v>0</v>
      </c>
      <c r="V296" s="55">
        <f t="shared" si="41"/>
        <v>0</v>
      </c>
      <c r="W296" s="55">
        <f t="shared" si="42"/>
        <v>0</v>
      </c>
      <c r="X296" s="55">
        <f t="shared" si="43"/>
        <v>0</v>
      </c>
      <c r="Y296" s="55" t="str">
        <f t="shared" si="44"/>
        <v>10</v>
      </c>
      <c r="Z296" s="55" t="str">
        <f t="shared" si="49"/>
        <v>10</v>
      </c>
      <c r="AA296" s="55" t="str">
        <f t="shared" si="45"/>
        <v>1</v>
      </c>
      <c r="AB296" s="61" t="str">
        <f t="shared" si="46"/>
        <v>@</v>
      </c>
      <c r="AC296" s="61" t="str">
        <f t="shared" si="47"/>
        <v>@</v>
      </c>
      <c r="AD296" s="55"/>
      <c r="AE296" s="55"/>
      <c r="AF296" s="55"/>
      <c r="AG296" s="55"/>
      <c r="AH296" s="55"/>
      <c r="AI296" s="55"/>
      <c r="AJ296" s="55"/>
      <c r="AK296" s="55"/>
      <c r="AL296" s="55"/>
      <c r="AM296" s="55"/>
    </row>
    <row r="297" spans="1:39" ht="17.25" customHeight="1">
      <c r="A297" s="12">
        <v>287</v>
      </c>
      <c r="B297" s="16"/>
      <c r="C297" s="16"/>
      <c r="D297" s="16"/>
      <c r="E297" s="16"/>
      <c r="F297" s="16"/>
      <c r="G297" s="16"/>
      <c r="H297" s="16"/>
      <c r="I297" s="16"/>
      <c r="J297" s="16"/>
      <c r="K297" s="17"/>
      <c r="L297" s="16"/>
      <c r="M297" s="16"/>
      <c r="N297" s="17"/>
      <c r="O297" s="17"/>
      <c r="P297" s="17"/>
      <c r="Q297" s="16"/>
      <c r="R297" s="16"/>
      <c r="T297" s="54">
        <f t="shared" si="48"/>
        <v>1</v>
      </c>
      <c r="U297" s="55">
        <f t="shared" si="40"/>
        <v>0</v>
      </c>
      <c r="V297" s="55">
        <f t="shared" si="41"/>
        <v>0</v>
      </c>
      <c r="W297" s="55">
        <f t="shared" si="42"/>
        <v>0</v>
      </c>
      <c r="X297" s="55">
        <f t="shared" si="43"/>
        <v>0</v>
      </c>
      <c r="Y297" s="55" t="str">
        <f t="shared" si="44"/>
        <v>10</v>
      </c>
      <c r="Z297" s="55" t="str">
        <f t="shared" si="49"/>
        <v>10</v>
      </c>
      <c r="AA297" s="55" t="str">
        <f t="shared" si="45"/>
        <v>1</v>
      </c>
      <c r="AB297" s="61" t="str">
        <f t="shared" si="46"/>
        <v>@</v>
      </c>
      <c r="AC297" s="61" t="str">
        <f t="shared" si="47"/>
        <v>@</v>
      </c>
      <c r="AD297" s="55"/>
      <c r="AE297" s="55"/>
      <c r="AF297" s="55"/>
      <c r="AG297" s="55"/>
      <c r="AH297" s="55"/>
      <c r="AI297" s="55"/>
      <c r="AJ297" s="55"/>
      <c r="AK297" s="55"/>
      <c r="AL297" s="55"/>
      <c r="AM297" s="55"/>
    </row>
    <row r="298" spans="1:39" ht="17.25" customHeight="1">
      <c r="A298" s="18">
        <v>288</v>
      </c>
      <c r="B298" s="19"/>
      <c r="C298" s="19"/>
      <c r="D298" s="19"/>
      <c r="E298" s="19"/>
      <c r="F298" s="19"/>
      <c r="G298" s="19"/>
      <c r="H298" s="19"/>
      <c r="I298" s="19"/>
      <c r="J298" s="19"/>
      <c r="K298" s="20"/>
      <c r="L298" s="19"/>
      <c r="M298" s="19"/>
      <c r="N298" s="20"/>
      <c r="O298" s="20"/>
      <c r="P298" s="20"/>
      <c r="Q298" s="19"/>
      <c r="R298" s="19"/>
      <c r="T298" s="54">
        <f t="shared" si="48"/>
        <v>1</v>
      </c>
      <c r="U298" s="55">
        <f t="shared" si="40"/>
        <v>0</v>
      </c>
      <c r="V298" s="55">
        <f t="shared" si="41"/>
        <v>0</v>
      </c>
      <c r="W298" s="55">
        <f t="shared" si="42"/>
        <v>0</v>
      </c>
      <c r="X298" s="55">
        <f t="shared" si="43"/>
        <v>0</v>
      </c>
      <c r="Y298" s="55" t="str">
        <f t="shared" si="44"/>
        <v>10</v>
      </c>
      <c r="Z298" s="55" t="str">
        <f t="shared" si="49"/>
        <v>10</v>
      </c>
      <c r="AA298" s="55" t="str">
        <f t="shared" si="45"/>
        <v>1</v>
      </c>
      <c r="AB298" s="61" t="str">
        <f t="shared" si="46"/>
        <v>@</v>
      </c>
      <c r="AC298" s="61" t="str">
        <f t="shared" si="47"/>
        <v>@</v>
      </c>
      <c r="AD298" s="55"/>
      <c r="AE298" s="55"/>
      <c r="AF298" s="55"/>
      <c r="AG298" s="55"/>
      <c r="AH298" s="55"/>
      <c r="AI298" s="55"/>
      <c r="AJ298" s="55"/>
      <c r="AK298" s="55"/>
      <c r="AL298" s="55"/>
      <c r="AM298" s="55"/>
    </row>
    <row r="299" spans="1:39" ht="17.25" customHeight="1">
      <c r="A299" s="12">
        <v>289</v>
      </c>
      <c r="B299" s="16"/>
      <c r="C299" s="16"/>
      <c r="D299" s="16"/>
      <c r="E299" s="16"/>
      <c r="F299" s="16"/>
      <c r="G299" s="16"/>
      <c r="H299" s="16"/>
      <c r="I299" s="16"/>
      <c r="J299" s="16"/>
      <c r="K299" s="17"/>
      <c r="L299" s="16"/>
      <c r="M299" s="16"/>
      <c r="N299" s="17"/>
      <c r="O299" s="17"/>
      <c r="P299" s="17"/>
      <c r="Q299" s="16"/>
      <c r="R299" s="16"/>
      <c r="T299" s="54">
        <f t="shared" si="48"/>
        <v>1</v>
      </c>
      <c r="U299" s="55">
        <f t="shared" si="40"/>
        <v>0</v>
      </c>
      <c r="V299" s="55">
        <f t="shared" si="41"/>
        <v>0</v>
      </c>
      <c r="W299" s="55">
        <f t="shared" si="42"/>
        <v>0</v>
      </c>
      <c r="X299" s="55">
        <f t="shared" si="43"/>
        <v>0</v>
      </c>
      <c r="Y299" s="55" t="str">
        <f t="shared" si="44"/>
        <v>10</v>
      </c>
      <c r="Z299" s="55" t="str">
        <f t="shared" si="49"/>
        <v>10</v>
      </c>
      <c r="AA299" s="55" t="str">
        <f t="shared" si="45"/>
        <v>1</v>
      </c>
      <c r="AB299" s="61" t="str">
        <f t="shared" si="46"/>
        <v>@</v>
      </c>
      <c r="AC299" s="61" t="str">
        <f t="shared" si="47"/>
        <v>@</v>
      </c>
      <c r="AD299" s="55"/>
      <c r="AE299" s="55"/>
      <c r="AF299" s="55"/>
      <c r="AG299" s="55"/>
      <c r="AH299" s="55"/>
      <c r="AI299" s="55"/>
      <c r="AJ299" s="55"/>
      <c r="AK299" s="55"/>
      <c r="AL299" s="55"/>
      <c r="AM299" s="55"/>
    </row>
    <row r="300" spans="1:39" ht="17.25" customHeight="1">
      <c r="A300" s="18">
        <v>290</v>
      </c>
      <c r="B300" s="19"/>
      <c r="C300" s="19"/>
      <c r="D300" s="19"/>
      <c r="E300" s="19"/>
      <c r="F300" s="19"/>
      <c r="G300" s="19"/>
      <c r="H300" s="19"/>
      <c r="I300" s="19"/>
      <c r="J300" s="19"/>
      <c r="K300" s="20"/>
      <c r="L300" s="19"/>
      <c r="M300" s="19"/>
      <c r="N300" s="20"/>
      <c r="O300" s="20"/>
      <c r="P300" s="20"/>
      <c r="Q300" s="19"/>
      <c r="R300" s="19"/>
      <c r="T300" s="54">
        <f t="shared" si="48"/>
        <v>1</v>
      </c>
      <c r="U300" s="55">
        <f t="shared" si="40"/>
        <v>0</v>
      </c>
      <c r="V300" s="55">
        <f t="shared" si="41"/>
        <v>0</v>
      </c>
      <c r="W300" s="55">
        <f t="shared" si="42"/>
        <v>0</v>
      </c>
      <c r="X300" s="55">
        <f t="shared" si="43"/>
        <v>0</v>
      </c>
      <c r="Y300" s="55" t="str">
        <f t="shared" si="44"/>
        <v>10</v>
      </c>
      <c r="Z300" s="55" t="str">
        <f t="shared" si="49"/>
        <v>10</v>
      </c>
      <c r="AA300" s="55" t="str">
        <f t="shared" si="45"/>
        <v>1</v>
      </c>
      <c r="AB300" s="61" t="str">
        <f t="shared" si="46"/>
        <v>@</v>
      </c>
      <c r="AC300" s="61" t="str">
        <f t="shared" si="47"/>
        <v>@</v>
      </c>
      <c r="AD300" s="55"/>
      <c r="AE300" s="55"/>
      <c r="AF300" s="55"/>
      <c r="AG300" s="55"/>
      <c r="AH300" s="55"/>
      <c r="AI300" s="55"/>
      <c r="AJ300" s="55"/>
      <c r="AK300" s="55"/>
      <c r="AL300" s="55"/>
      <c r="AM300" s="55"/>
    </row>
    <row r="301" spans="1:39" ht="17.25" customHeight="1">
      <c r="A301" s="12">
        <v>291</v>
      </c>
      <c r="B301" s="16"/>
      <c r="C301" s="16"/>
      <c r="D301" s="16"/>
      <c r="E301" s="16"/>
      <c r="F301" s="16"/>
      <c r="G301" s="16"/>
      <c r="H301" s="16"/>
      <c r="I301" s="16"/>
      <c r="J301" s="16"/>
      <c r="K301" s="17"/>
      <c r="L301" s="16"/>
      <c r="M301" s="16"/>
      <c r="N301" s="17"/>
      <c r="O301" s="17"/>
      <c r="P301" s="17"/>
      <c r="Q301" s="16"/>
      <c r="R301" s="16"/>
      <c r="T301" s="54">
        <f t="shared" si="48"/>
        <v>1</v>
      </c>
      <c r="U301" s="55">
        <f t="shared" si="40"/>
        <v>0</v>
      </c>
      <c r="V301" s="55">
        <f t="shared" si="41"/>
        <v>0</v>
      </c>
      <c r="W301" s="55">
        <f t="shared" si="42"/>
        <v>0</v>
      </c>
      <c r="X301" s="55">
        <f t="shared" si="43"/>
        <v>0</v>
      </c>
      <c r="Y301" s="55" t="str">
        <f t="shared" si="44"/>
        <v>10</v>
      </c>
      <c r="Z301" s="55" t="str">
        <f t="shared" si="49"/>
        <v>10</v>
      </c>
      <c r="AA301" s="55" t="str">
        <f t="shared" si="45"/>
        <v>1</v>
      </c>
      <c r="AB301" s="61" t="str">
        <f t="shared" si="46"/>
        <v>@</v>
      </c>
      <c r="AC301" s="61" t="str">
        <f t="shared" si="47"/>
        <v>@</v>
      </c>
      <c r="AD301" s="55"/>
      <c r="AE301" s="55"/>
      <c r="AF301" s="55"/>
      <c r="AG301" s="55"/>
      <c r="AH301" s="55"/>
      <c r="AI301" s="55"/>
      <c r="AJ301" s="55"/>
      <c r="AK301" s="55"/>
      <c r="AL301" s="55"/>
      <c r="AM301" s="55"/>
    </row>
    <row r="302" spans="1:39" ht="17.25" customHeight="1">
      <c r="A302" s="18">
        <v>292</v>
      </c>
      <c r="B302" s="19"/>
      <c r="C302" s="19"/>
      <c r="D302" s="19"/>
      <c r="E302" s="19"/>
      <c r="F302" s="19"/>
      <c r="G302" s="19"/>
      <c r="H302" s="19"/>
      <c r="I302" s="19"/>
      <c r="J302" s="19"/>
      <c r="K302" s="20"/>
      <c r="L302" s="19"/>
      <c r="M302" s="19"/>
      <c r="N302" s="20"/>
      <c r="O302" s="20"/>
      <c r="P302" s="20"/>
      <c r="Q302" s="19"/>
      <c r="R302" s="19"/>
      <c r="T302" s="54">
        <f t="shared" si="48"/>
        <v>1</v>
      </c>
      <c r="U302" s="55">
        <f t="shared" si="40"/>
        <v>0</v>
      </c>
      <c r="V302" s="55">
        <f t="shared" si="41"/>
        <v>0</v>
      </c>
      <c r="W302" s="55">
        <f t="shared" si="42"/>
        <v>0</v>
      </c>
      <c r="X302" s="55">
        <f t="shared" si="43"/>
        <v>0</v>
      </c>
      <c r="Y302" s="55" t="str">
        <f t="shared" si="44"/>
        <v>10</v>
      </c>
      <c r="Z302" s="55" t="str">
        <f t="shared" si="49"/>
        <v>10</v>
      </c>
      <c r="AA302" s="55" t="str">
        <f t="shared" si="45"/>
        <v>1</v>
      </c>
      <c r="AB302" s="61" t="str">
        <f t="shared" si="46"/>
        <v>@</v>
      </c>
      <c r="AC302" s="61" t="str">
        <f t="shared" si="47"/>
        <v>@</v>
      </c>
      <c r="AD302" s="55"/>
      <c r="AE302" s="55"/>
      <c r="AF302" s="55"/>
      <c r="AG302" s="55"/>
      <c r="AH302" s="55"/>
      <c r="AI302" s="55"/>
      <c r="AJ302" s="55"/>
      <c r="AK302" s="55"/>
      <c r="AL302" s="55"/>
      <c r="AM302" s="55"/>
    </row>
    <row r="303" spans="1:39" ht="17.25" customHeight="1">
      <c r="A303" s="12">
        <v>293</v>
      </c>
      <c r="B303" s="16"/>
      <c r="C303" s="16"/>
      <c r="D303" s="16"/>
      <c r="E303" s="16"/>
      <c r="F303" s="16"/>
      <c r="G303" s="16"/>
      <c r="H303" s="16"/>
      <c r="I303" s="16"/>
      <c r="J303" s="16"/>
      <c r="K303" s="17"/>
      <c r="L303" s="16"/>
      <c r="M303" s="16"/>
      <c r="N303" s="17"/>
      <c r="O303" s="17"/>
      <c r="P303" s="17"/>
      <c r="Q303" s="16"/>
      <c r="R303" s="16"/>
      <c r="T303" s="54">
        <f t="shared" si="48"/>
        <v>1</v>
      </c>
      <c r="U303" s="55">
        <f t="shared" si="40"/>
        <v>0</v>
      </c>
      <c r="V303" s="55">
        <f t="shared" si="41"/>
        <v>0</v>
      </c>
      <c r="W303" s="55">
        <f t="shared" si="42"/>
        <v>0</v>
      </c>
      <c r="X303" s="55">
        <f t="shared" si="43"/>
        <v>0</v>
      </c>
      <c r="Y303" s="55" t="str">
        <f t="shared" si="44"/>
        <v>10</v>
      </c>
      <c r="Z303" s="55" t="str">
        <f t="shared" si="49"/>
        <v>10</v>
      </c>
      <c r="AA303" s="55" t="str">
        <f t="shared" si="45"/>
        <v>1</v>
      </c>
      <c r="AB303" s="61" t="str">
        <f t="shared" si="46"/>
        <v>@</v>
      </c>
      <c r="AC303" s="61" t="str">
        <f t="shared" si="47"/>
        <v>@</v>
      </c>
      <c r="AD303" s="55"/>
      <c r="AE303" s="55"/>
      <c r="AF303" s="55"/>
      <c r="AG303" s="55"/>
      <c r="AH303" s="55"/>
      <c r="AI303" s="55"/>
      <c r="AJ303" s="55"/>
      <c r="AK303" s="55"/>
      <c r="AL303" s="55"/>
      <c r="AM303" s="55"/>
    </row>
    <row r="304" spans="1:39" ht="17.25" customHeight="1">
      <c r="A304" s="18">
        <v>294</v>
      </c>
      <c r="B304" s="19"/>
      <c r="C304" s="19"/>
      <c r="D304" s="19"/>
      <c r="E304" s="19"/>
      <c r="F304" s="19"/>
      <c r="G304" s="19"/>
      <c r="H304" s="19"/>
      <c r="I304" s="19"/>
      <c r="J304" s="19"/>
      <c r="K304" s="20"/>
      <c r="L304" s="19"/>
      <c r="M304" s="19"/>
      <c r="N304" s="20"/>
      <c r="O304" s="20"/>
      <c r="P304" s="20"/>
      <c r="Q304" s="19"/>
      <c r="R304" s="19"/>
      <c r="T304" s="54">
        <f t="shared" si="48"/>
        <v>1</v>
      </c>
      <c r="U304" s="55">
        <f t="shared" si="40"/>
        <v>0</v>
      </c>
      <c r="V304" s="55">
        <f t="shared" si="41"/>
        <v>0</v>
      </c>
      <c r="W304" s="55">
        <f t="shared" si="42"/>
        <v>0</v>
      </c>
      <c r="X304" s="55">
        <f t="shared" si="43"/>
        <v>0</v>
      </c>
      <c r="Y304" s="55" t="str">
        <f t="shared" si="44"/>
        <v>10</v>
      </c>
      <c r="Z304" s="55" t="str">
        <f t="shared" si="49"/>
        <v>10</v>
      </c>
      <c r="AA304" s="55" t="str">
        <f t="shared" si="45"/>
        <v>1</v>
      </c>
      <c r="AB304" s="61" t="str">
        <f t="shared" si="46"/>
        <v>@</v>
      </c>
      <c r="AC304" s="61" t="str">
        <f t="shared" si="47"/>
        <v>@</v>
      </c>
      <c r="AD304" s="55"/>
      <c r="AE304" s="55"/>
      <c r="AF304" s="55"/>
      <c r="AG304" s="55"/>
      <c r="AH304" s="55"/>
      <c r="AI304" s="55"/>
      <c r="AJ304" s="55"/>
      <c r="AK304" s="55"/>
      <c r="AL304" s="55"/>
      <c r="AM304" s="55"/>
    </row>
    <row r="305" spans="1:39" ht="17.25" customHeight="1">
      <c r="A305" s="12">
        <v>295</v>
      </c>
      <c r="B305" s="16"/>
      <c r="C305" s="16"/>
      <c r="D305" s="16"/>
      <c r="E305" s="16"/>
      <c r="F305" s="16"/>
      <c r="G305" s="16"/>
      <c r="H305" s="16"/>
      <c r="I305" s="16"/>
      <c r="J305" s="16"/>
      <c r="K305" s="17"/>
      <c r="L305" s="16"/>
      <c r="M305" s="16"/>
      <c r="N305" s="17"/>
      <c r="O305" s="17"/>
      <c r="P305" s="17"/>
      <c r="Q305" s="16"/>
      <c r="R305" s="16"/>
      <c r="T305" s="54">
        <f t="shared" si="48"/>
        <v>1</v>
      </c>
      <c r="U305" s="55">
        <f t="shared" si="40"/>
        <v>0</v>
      </c>
      <c r="V305" s="55">
        <f t="shared" si="41"/>
        <v>0</v>
      </c>
      <c r="W305" s="55">
        <f t="shared" si="42"/>
        <v>0</v>
      </c>
      <c r="X305" s="55">
        <f t="shared" si="43"/>
        <v>0</v>
      </c>
      <c r="Y305" s="55" t="str">
        <f t="shared" si="44"/>
        <v>10</v>
      </c>
      <c r="Z305" s="55" t="str">
        <f t="shared" si="49"/>
        <v>10</v>
      </c>
      <c r="AA305" s="55" t="str">
        <f t="shared" si="45"/>
        <v>1</v>
      </c>
      <c r="AB305" s="61" t="str">
        <f t="shared" si="46"/>
        <v>@</v>
      </c>
      <c r="AC305" s="61" t="str">
        <f t="shared" si="47"/>
        <v>@</v>
      </c>
      <c r="AD305" s="55"/>
      <c r="AE305" s="55"/>
      <c r="AF305" s="55"/>
      <c r="AG305" s="55"/>
      <c r="AH305" s="55"/>
      <c r="AI305" s="55"/>
      <c r="AJ305" s="55"/>
      <c r="AK305" s="55"/>
      <c r="AL305" s="55"/>
      <c r="AM305" s="55"/>
    </row>
    <row r="306" spans="1:39" ht="17.25" customHeight="1">
      <c r="A306" s="18">
        <v>296</v>
      </c>
      <c r="B306" s="19"/>
      <c r="C306" s="19"/>
      <c r="D306" s="19"/>
      <c r="E306" s="19"/>
      <c r="F306" s="19"/>
      <c r="G306" s="19"/>
      <c r="H306" s="19"/>
      <c r="I306" s="19"/>
      <c r="J306" s="19"/>
      <c r="K306" s="20"/>
      <c r="L306" s="19"/>
      <c r="M306" s="19"/>
      <c r="N306" s="20"/>
      <c r="O306" s="20"/>
      <c r="P306" s="20"/>
      <c r="Q306" s="19"/>
      <c r="R306" s="19"/>
      <c r="T306" s="54">
        <f t="shared" si="48"/>
        <v>1</v>
      </c>
      <c r="U306" s="55">
        <f t="shared" si="40"/>
        <v>0</v>
      </c>
      <c r="V306" s="55">
        <f t="shared" si="41"/>
        <v>0</v>
      </c>
      <c r="W306" s="55">
        <f t="shared" si="42"/>
        <v>0</v>
      </c>
      <c r="X306" s="55">
        <f t="shared" si="43"/>
        <v>0</v>
      </c>
      <c r="Y306" s="55" t="str">
        <f t="shared" si="44"/>
        <v>10</v>
      </c>
      <c r="Z306" s="55" t="str">
        <f t="shared" si="49"/>
        <v>10</v>
      </c>
      <c r="AA306" s="55" t="str">
        <f t="shared" si="45"/>
        <v>1</v>
      </c>
      <c r="AB306" s="61" t="str">
        <f t="shared" si="46"/>
        <v>@</v>
      </c>
      <c r="AC306" s="61" t="str">
        <f t="shared" si="47"/>
        <v>@</v>
      </c>
      <c r="AD306" s="55"/>
      <c r="AE306" s="55"/>
      <c r="AF306" s="55"/>
      <c r="AG306" s="55"/>
      <c r="AH306" s="55"/>
      <c r="AI306" s="55"/>
      <c r="AJ306" s="55"/>
      <c r="AK306" s="55"/>
      <c r="AL306" s="55"/>
      <c r="AM306" s="55"/>
    </row>
    <row r="307" spans="1:39" ht="17.25" customHeight="1">
      <c r="A307" s="12">
        <v>297</v>
      </c>
      <c r="B307" s="16"/>
      <c r="C307" s="16"/>
      <c r="D307" s="16"/>
      <c r="E307" s="16"/>
      <c r="F307" s="16"/>
      <c r="G307" s="16"/>
      <c r="H307" s="16"/>
      <c r="I307" s="16"/>
      <c r="J307" s="16"/>
      <c r="K307" s="17"/>
      <c r="L307" s="16"/>
      <c r="M307" s="16"/>
      <c r="N307" s="17"/>
      <c r="O307" s="17"/>
      <c r="P307" s="17"/>
      <c r="Q307" s="16"/>
      <c r="R307" s="16"/>
      <c r="T307" s="54">
        <f t="shared" si="48"/>
        <v>1</v>
      </c>
      <c r="U307" s="55">
        <f t="shared" si="40"/>
        <v>0</v>
      </c>
      <c r="V307" s="55">
        <f t="shared" si="41"/>
        <v>0</v>
      </c>
      <c r="W307" s="55">
        <f t="shared" si="42"/>
        <v>0</v>
      </c>
      <c r="X307" s="55">
        <f t="shared" si="43"/>
        <v>0</v>
      </c>
      <c r="Y307" s="55" t="str">
        <f t="shared" si="44"/>
        <v>10</v>
      </c>
      <c r="Z307" s="55" t="str">
        <f t="shared" si="49"/>
        <v>10</v>
      </c>
      <c r="AA307" s="55" t="str">
        <f t="shared" si="45"/>
        <v>1</v>
      </c>
      <c r="AB307" s="61" t="str">
        <f t="shared" si="46"/>
        <v>@</v>
      </c>
      <c r="AC307" s="61" t="str">
        <f t="shared" si="47"/>
        <v>@</v>
      </c>
      <c r="AD307" s="55"/>
      <c r="AE307" s="55"/>
      <c r="AF307" s="55"/>
      <c r="AG307" s="55"/>
      <c r="AH307" s="55"/>
      <c r="AI307" s="55"/>
      <c r="AJ307" s="55"/>
      <c r="AK307" s="55"/>
      <c r="AL307" s="55"/>
      <c r="AM307" s="55"/>
    </row>
    <row r="308" spans="1:39" ht="17.25" customHeight="1">
      <c r="A308" s="18">
        <v>298</v>
      </c>
      <c r="B308" s="19"/>
      <c r="C308" s="19"/>
      <c r="D308" s="19"/>
      <c r="E308" s="19"/>
      <c r="F308" s="19"/>
      <c r="G308" s="19"/>
      <c r="H308" s="19"/>
      <c r="I308" s="19"/>
      <c r="J308" s="19"/>
      <c r="K308" s="20"/>
      <c r="L308" s="19"/>
      <c r="M308" s="19"/>
      <c r="N308" s="20"/>
      <c r="O308" s="20"/>
      <c r="P308" s="20"/>
      <c r="Q308" s="19"/>
      <c r="R308" s="19"/>
      <c r="T308" s="54">
        <f t="shared" si="48"/>
        <v>1</v>
      </c>
      <c r="U308" s="55">
        <f t="shared" si="40"/>
        <v>0</v>
      </c>
      <c r="V308" s="55">
        <f t="shared" si="41"/>
        <v>0</v>
      </c>
      <c r="W308" s="55">
        <f t="shared" si="42"/>
        <v>0</v>
      </c>
      <c r="X308" s="55">
        <f t="shared" si="43"/>
        <v>0</v>
      </c>
      <c r="Y308" s="55" t="str">
        <f t="shared" si="44"/>
        <v>10</v>
      </c>
      <c r="Z308" s="55" t="str">
        <f t="shared" si="49"/>
        <v>10</v>
      </c>
      <c r="AA308" s="55" t="str">
        <f t="shared" si="45"/>
        <v>1</v>
      </c>
      <c r="AB308" s="61" t="str">
        <f t="shared" si="46"/>
        <v>@</v>
      </c>
      <c r="AC308" s="61" t="str">
        <f t="shared" si="47"/>
        <v>@</v>
      </c>
      <c r="AD308" s="55"/>
      <c r="AE308" s="55"/>
      <c r="AF308" s="55"/>
      <c r="AG308" s="55"/>
      <c r="AH308" s="55"/>
      <c r="AI308" s="55"/>
      <c r="AJ308" s="55"/>
      <c r="AK308" s="55"/>
      <c r="AL308" s="55"/>
      <c r="AM308" s="55"/>
    </row>
    <row r="309" spans="1:39" ht="17.25" customHeight="1">
      <c r="A309" s="12">
        <v>299</v>
      </c>
      <c r="B309" s="16"/>
      <c r="C309" s="16"/>
      <c r="D309" s="16"/>
      <c r="E309" s="16"/>
      <c r="F309" s="16"/>
      <c r="G309" s="16"/>
      <c r="H309" s="16"/>
      <c r="I309" s="16"/>
      <c r="J309" s="16"/>
      <c r="K309" s="17"/>
      <c r="L309" s="16"/>
      <c r="M309" s="16"/>
      <c r="N309" s="17"/>
      <c r="O309" s="17"/>
      <c r="P309" s="17"/>
      <c r="Q309" s="16"/>
      <c r="R309" s="16"/>
      <c r="T309" s="54">
        <f t="shared" si="48"/>
        <v>1</v>
      </c>
      <c r="U309" s="55">
        <f t="shared" si="40"/>
        <v>0</v>
      </c>
      <c r="V309" s="55">
        <f t="shared" si="41"/>
        <v>0</v>
      </c>
      <c r="W309" s="55">
        <f t="shared" si="42"/>
        <v>0</v>
      </c>
      <c r="X309" s="55">
        <f t="shared" si="43"/>
        <v>0</v>
      </c>
      <c r="Y309" s="55" t="str">
        <f t="shared" si="44"/>
        <v>10</v>
      </c>
      <c r="Z309" s="55" t="str">
        <f t="shared" si="49"/>
        <v>10</v>
      </c>
      <c r="AA309" s="55" t="str">
        <f t="shared" si="45"/>
        <v>1</v>
      </c>
      <c r="AB309" s="61" t="str">
        <f t="shared" si="46"/>
        <v>@</v>
      </c>
      <c r="AC309" s="61" t="str">
        <f t="shared" si="47"/>
        <v>@</v>
      </c>
      <c r="AD309" s="55"/>
      <c r="AE309" s="55"/>
      <c r="AF309" s="55"/>
      <c r="AG309" s="55"/>
      <c r="AH309" s="55"/>
      <c r="AI309" s="55"/>
      <c r="AJ309" s="55"/>
      <c r="AK309" s="55"/>
      <c r="AL309" s="55"/>
      <c r="AM309" s="55"/>
    </row>
    <row r="310" spans="1:39" ht="17.25" customHeight="1">
      <c r="A310" s="18">
        <v>300</v>
      </c>
      <c r="B310" s="19"/>
      <c r="C310" s="19"/>
      <c r="D310" s="19"/>
      <c r="E310" s="19"/>
      <c r="F310" s="19"/>
      <c r="G310" s="19"/>
      <c r="H310" s="19"/>
      <c r="I310" s="19"/>
      <c r="J310" s="19"/>
      <c r="K310" s="20"/>
      <c r="L310" s="19"/>
      <c r="M310" s="19"/>
      <c r="N310" s="20"/>
      <c r="O310" s="20"/>
      <c r="P310" s="20"/>
      <c r="Q310" s="19"/>
      <c r="R310" s="19"/>
      <c r="T310" s="54">
        <f t="shared" si="48"/>
        <v>1</v>
      </c>
      <c r="U310" s="55">
        <f t="shared" si="40"/>
        <v>0</v>
      </c>
      <c r="V310" s="55">
        <f t="shared" si="41"/>
        <v>0</v>
      </c>
      <c r="W310" s="55">
        <f t="shared" si="42"/>
        <v>0</v>
      </c>
      <c r="X310" s="55">
        <f t="shared" si="43"/>
        <v>0</v>
      </c>
      <c r="Y310" s="55" t="str">
        <f t="shared" si="44"/>
        <v>10</v>
      </c>
      <c r="Z310" s="55" t="str">
        <f t="shared" si="49"/>
        <v>10</v>
      </c>
      <c r="AA310" s="55" t="str">
        <f t="shared" si="45"/>
        <v>1</v>
      </c>
      <c r="AB310" s="61" t="str">
        <f t="shared" si="46"/>
        <v>@</v>
      </c>
      <c r="AC310" s="61" t="str">
        <f t="shared" si="47"/>
        <v>@</v>
      </c>
      <c r="AD310" s="55"/>
      <c r="AE310" s="55"/>
      <c r="AF310" s="55"/>
      <c r="AG310" s="55"/>
      <c r="AH310" s="55"/>
      <c r="AI310" s="55"/>
      <c r="AJ310" s="55"/>
      <c r="AK310" s="55"/>
      <c r="AL310" s="55"/>
      <c r="AM310" s="55"/>
    </row>
    <row r="311" spans="1:39" ht="14.25" customHeight="1"/>
  </sheetData>
  <sheetProtection selectLockedCells="1"/>
  <mergeCells count="30">
    <mergeCell ref="R9:R10"/>
    <mergeCell ref="M3:R3"/>
    <mergeCell ref="M4:N4"/>
    <mergeCell ref="O5:R5"/>
    <mergeCell ref="C9:C10"/>
    <mergeCell ref="E9:E10"/>
    <mergeCell ref="N9:P9"/>
    <mergeCell ref="Q9:Q10"/>
    <mergeCell ref="I3:K3"/>
    <mergeCell ref="O4:Q4"/>
    <mergeCell ref="I5:L5"/>
    <mergeCell ref="M5:N5"/>
    <mergeCell ref="I4:L4"/>
    <mergeCell ref="A5:G5"/>
    <mergeCell ref="A9:A10"/>
    <mergeCell ref="B9:B10"/>
    <mergeCell ref="J9:J10"/>
    <mergeCell ref="K9:M9"/>
    <mergeCell ref="A7:Q7"/>
    <mergeCell ref="A1:B1"/>
    <mergeCell ref="D1:Q1"/>
    <mergeCell ref="D3:G3"/>
    <mergeCell ref="D4:G4"/>
    <mergeCell ref="A3:C3"/>
    <mergeCell ref="A4:C4"/>
    <mergeCell ref="D9:D10"/>
    <mergeCell ref="F9:F10"/>
    <mergeCell ref="G9:G10"/>
    <mergeCell ref="H9:H10"/>
    <mergeCell ref="I9:I10"/>
  </mergeCells>
  <phoneticPr fontId="2"/>
  <conditionalFormatting sqref="H11:J12 H36:J210">
    <cfRule type="expression" dxfId="23" priority="16" stopIfTrue="1">
      <formula>AND($G11&gt;0,H11="")</formula>
    </cfRule>
  </conditionalFormatting>
  <conditionalFormatting sqref="N11:N12 N36:N210">
    <cfRule type="expression" dxfId="22" priority="18" stopIfTrue="1">
      <formula>AND(N11="",NOT(L11=""))</formula>
    </cfRule>
  </conditionalFormatting>
  <conditionalFormatting sqref="O11:P12 O36:P210">
    <cfRule type="expression" dxfId="21" priority="19" stopIfTrue="1">
      <formula>AND(O11="",NOT(L11=""))</formula>
    </cfRule>
  </conditionalFormatting>
  <conditionalFormatting sqref="K11:K12 K36:K210">
    <cfRule type="expression" dxfId="20" priority="21" stopIfTrue="1">
      <formula>AND(K11="",NOT(#REF!=""))</formula>
    </cfRule>
  </conditionalFormatting>
  <conditionalFormatting sqref="H211:J220">
    <cfRule type="expression" dxfId="19" priority="12" stopIfTrue="1">
      <formula>AND($G211&gt;0,H211="")</formula>
    </cfRule>
  </conditionalFormatting>
  <conditionalFormatting sqref="N211:N220">
    <cfRule type="expression" dxfId="18" priority="13" stopIfTrue="1">
      <formula>AND(N211="",NOT(L211=""))</formula>
    </cfRule>
  </conditionalFormatting>
  <conditionalFormatting sqref="O211:P220">
    <cfRule type="expression" dxfId="17" priority="14" stopIfTrue="1">
      <formula>AND(O211="",NOT(L211=""))</formula>
    </cfRule>
  </conditionalFormatting>
  <conditionalFormatting sqref="K211:K220">
    <cfRule type="expression" dxfId="16" priority="15" stopIfTrue="1">
      <formula>AND(K211="",NOT(#REF!=""))</formula>
    </cfRule>
  </conditionalFormatting>
  <conditionalFormatting sqref="H221:J310">
    <cfRule type="expression" dxfId="15" priority="8" stopIfTrue="1">
      <formula>AND($G221&gt;0,H221="")</formula>
    </cfRule>
  </conditionalFormatting>
  <conditionalFormatting sqref="N221:N310">
    <cfRule type="expression" dxfId="14" priority="9" stopIfTrue="1">
      <formula>AND(N221="",NOT(L221=""))</formula>
    </cfRule>
  </conditionalFormatting>
  <conditionalFormatting sqref="O221:P310">
    <cfRule type="expression" dxfId="13" priority="10" stopIfTrue="1">
      <formula>AND(O221="",NOT(L221=""))</formula>
    </cfRule>
  </conditionalFormatting>
  <conditionalFormatting sqref="K221:K310">
    <cfRule type="expression" dxfId="12" priority="11" stopIfTrue="1">
      <formula>AND(K221="",NOT(#REF!=""))</formula>
    </cfRule>
  </conditionalFormatting>
  <conditionalFormatting sqref="H13:J35">
    <cfRule type="expression" dxfId="11" priority="2" stopIfTrue="1">
      <formula>AND($G13&gt;0,H13="")</formula>
    </cfRule>
  </conditionalFormatting>
  <conditionalFormatting sqref="N13:N35">
    <cfRule type="expression" dxfId="10" priority="3" stopIfTrue="1">
      <formula>AND(N13="",NOT(L13=""))</formula>
    </cfRule>
  </conditionalFormatting>
  <conditionalFormatting sqref="O13:P35">
    <cfRule type="expression" dxfId="9" priority="4" stopIfTrue="1">
      <formula>AND(O13="",NOT(L13=""))</formula>
    </cfRule>
  </conditionalFormatting>
  <conditionalFormatting sqref="K13:K35">
    <cfRule type="expression" dxfId="8" priority="5" stopIfTrue="1">
      <formula>AND(K13="",NOT(#REF!=""))</formula>
    </cfRule>
  </conditionalFormatting>
  <conditionalFormatting sqref="N27">
    <cfRule type="expression" dxfId="7" priority="1" stopIfTrue="1">
      <formula>AND(N27="",NOT(#REF!=""))</formula>
    </cfRule>
  </conditionalFormatting>
  <dataValidations xWindow="345" yWindow="190" count="4">
    <dataValidation imeMode="on" allowBlank="1" showInputMessage="1" showErrorMessage="1" sqref="H6:J6 L6:P6"/>
    <dataValidation imeMode="halfAlpha" allowBlank="1" showInputMessage="1" showErrorMessage="1" sqref="I3:K3 I5:L5 O5"/>
    <dataValidation type="list" allowBlank="1" showInputMessage="1" showErrorMessage="1" sqref="D4:G4">
      <formula1>$AQ$10:$AQ$33</formula1>
    </dataValidation>
    <dataValidation type="list" allowBlank="1" showInputMessage="1" showErrorMessage="1" sqref="D3:G3">
      <formula1>$AR$10:$AR$21</formula1>
    </dataValidation>
  </dataValidations>
  <printOptions horizontalCentered="1"/>
  <pageMargins left="0.39370078740157483" right="0.39370078740157483" top="0.59055118110236227" bottom="0.59055118110236227" header="0.51181102362204722" footer="0.51181102362204722"/>
  <pageSetup paperSize="9" orientation="landscape" r:id="rId1"/>
  <headerFooter alignWithMargins="0">
    <oddFooter>&amp;C- &amp;P -</oddFooter>
  </headerFooter>
  <rowBreaks count="14" manualBreakCount="14">
    <brk id="30" max="15" man="1"/>
    <brk id="50" max="15" man="1"/>
    <brk id="70" max="15" man="1"/>
    <brk id="90" max="15" man="1"/>
    <brk id="110" max="16383" man="1"/>
    <brk id="130" max="15" man="1"/>
    <brk id="150" max="15" man="1"/>
    <brk id="170" max="15" man="1"/>
    <brk id="190" max="15" man="1"/>
    <brk id="210" max="16383" man="1"/>
    <brk id="230" max="15" man="1"/>
    <brk id="250" max="15" man="1"/>
    <brk id="270" max="15" man="1"/>
    <brk id="290" max="15" man="1"/>
  </rowBreaks>
  <colBreaks count="1" manualBreakCount="1">
    <brk id="18" max="1048575" man="1"/>
  </colBreaks>
</worksheet>
</file>

<file path=xl/worksheets/sheet2.xml><?xml version="1.0" encoding="utf-8"?>
<worksheet xmlns="http://schemas.openxmlformats.org/spreadsheetml/2006/main" xmlns:r="http://schemas.openxmlformats.org/officeDocument/2006/relationships">
  <sheetPr>
    <tabColor theme="1"/>
    <pageSetUpPr fitToPage="1"/>
  </sheetPr>
  <dimension ref="A1:Q93"/>
  <sheetViews>
    <sheetView view="pageBreakPreview" zoomScaleNormal="100" workbookViewId="0">
      <selection activeCell="I15" sqref="I15"/>
    </sheetView>
  </sheetViews>
  <sheetFormatPr defaultRowHeight="13.5"/>
  <cols>
    <col min="1" max="1" width="3.5" style="70" bestFit="1" customWidth="1"/>
    <col min="2" max="2" width="6.75" style="70" bestFit="1" customWidth="1"/>
    <col min="3" max="3" width="10" style="72" bestFit="1" customWidth="1"/>
    <col min="4" max="4" width="10.25" style="70" bestFit="1" customWidth="1"/>
    <col min="5" max="5" width="9.125" style="70" bestFit="1" customWidth="1"/>
    <col min="6" max="13" width="5.375" style="70" customWidth="1"/>
    <col min="14" max="14" width="11.625" style="70" customWidth="1"/>
    <col min="15" max="16" width="6.125" style="72" customWidth="1"/>
    <col min="17" max="17" width="9" style="72" customWidth="1"/>
    <col min="18" max="243" width="9" style="70"/>
    <col min="244" max="244" width="3.75" style="70" customWidth="1"/>
    <col min="245" max="245" width="8.75" style="70" customWidth="1"/>
    <col min="246" max="247" width="12.5" style="70" customWidth="1"/>
    <col min="248" max="255" width="6.25" style="70" customWidth="1"/>
    <col min="256" max="256" width="11.25" style="70" customWidth="1"/>
    <col min="257" max="257" width="2.875" style="70" customWidth="1"/>
    <col min="258" max="258" width="9" style="70"/>
    <col min="259" max="261" width="0" style="70" hidden="1" customWidth="1"/>
    <col min="262" max="499" width="9" style="70"/>
    <col min="500" max="500" width="3.75" style="70" customWidth="1"/>
    <col min="501" max="501" width="8.75" style="70" customWidth="1"/>
    <col min="502" max="503" width="12.5" style="70" customWidth="1"/>
    <col min="504" max="511" width="6.25" style="70" customWidth="1"/>
    <col min="512" max="512" width="11.25" style="70" customWidth="1"/>
    <col min="513" max="513" width="2.875" style="70" customWidth="1"/>
    <col min="514" max="514" width="9" style="70"/>
    <col min="515" max="517" width="0" style="70" hidden="1" customWidth="1"/>
    <col min="518" max="755" width="9" style="70"/>
    <col min="756" max="756" width="3.75" style="70" customWidth="1"/>
    <col min="757" max="757" width="8.75" style="70" customWidth="1"/>
    <col min="758" max="759" width="12.5" style="70" customWidth="1"/>
    <col min="760" max="767" width="6.25" style="70" customWidth="1"/>
    <col min="768" max="768" width="11.25" style="70" customWidth="1"/>
    <col min="769" max="769" width="2.875" style="70" customWidth="1"/>
    <col min="770" max="770" width="9" style="70"/>
    <col min="771" max="773" width="0" style="70" hidden="1" customWidth="1"/>
    <col min="774" max="1011" width="9" style="70"/>
    <col min="1012" max="1012" width="3.75" style="70" customWidth="1"/>
    <col min="1013" max="1013" width="8.75" style="70" customWidth="1"/>
    <col min="1014" max="1015" width="12.5" style="70" customWidth="1"/>
    <col min="1016" max="1023" width="6.25" style="70" customWidth="1"/>
    <col min="1024" max="1024" width="11.25" style="70" customWidth="1"/>
    <col min="1025" max="1025" width="2.875" style="70" customWidth="1"/>
    <col min="1026" max="1026" width="9" style="70"/>
    <col min="1027" max="1029" width="0" style="70" hidden="1" customWidth="1"/>
    <col min="1030" max="1267" width="9" style="70"/>
    <col min="1268" max="1268" width="3.75" style="70" customWidth="1"/>
    <col min="1269" max="1269" width="8.75" style="70" customWidth="1"/>
    <col min="1270" max="1271" width="12.5" style="70" customWidth="1"/>
    <col min="1272" max="1279" width="6.25" style="70" customWidth="1"/>
    <col min="1280" max="1280" width="11.25" style="70" customWidth="1"/>
    <col min="1281" max="1281" width="2.875" style="70" customWidth="1"/>
    <col min="1282" max="1282" width="9" style="70"/>
    <col min="1283" max="1285" width="0" style="70" hidden="1" customWidth="1"/>
    <col min="1286" max="1523" width="9" style="70"/>
    <col min="1524" max="1524" width="3.75" style="70" customWidth="1"/>
    <col min="1525" max="1525" width="8.75" style="70" customWidth="1"/>
    <col min="1526" max="1527" width="12.5" style="70" customWidth="1"/>
    <col min="1528" max="1535" width="6.25" style="70" customWidth="1"/>
    <col min="1536" max="1536" width="11.25" style="70" customWidth="1"/>
    <col min="1537" max="1537" width="2.875" style="70" customWidth="1"/>
    <col min="1538" max="1538" width="9" style="70"/>
    <col min="1539" max="1541" width="0" style="70" hidden="1" customWidth="1"/>
    <col min="1542" max="1779" width="9" style="70"/>
    <col min="1780" max="1780" width="3.75" style="70" customWidth="1"/>
    <col min="1781" max="1781" width="8.75" style="70" customWidth="1"/>
    <col min="1782" max="1783" width="12.5" style="70" customWidth="1"/>
    <col min="1784" max="1791" width="6.25" style="70" customWidth="1"/>
    <col min="1792" max="1792" width="11.25" style="70" customWidth="1"/>
    <col min="1793" max="1793" width="2.875" style="70" customWidth="1"/>
    <col min="1794" max="1794" width="9" style="70"/>
    <col min="1795" max="1797" width="0" style="70" hidden="1" customWidth="1"/>
    <col min="1798" max="2035" width="9" style="70"/>
    <col min="2036" max="2036" width="3.75" style="70" customWidth="1"/>
    <col min="2037" max="2037" width="8.75" style="70" customWidth="1"/>
    <col min="2038" max="2039" width="12.5" style="70" customWidth="1"/>
    <col min="2040" max="2047" width="6.25" style="70" customWidth="1"/>
    <col min="2048" max="2048" width="11.25" style="70" customWidth="1"/>
    <col min="2049" max="2049" width="2.875" style="70" customWidth="1"/>
    <col min="2050" max="2050" width="9" style="70"/>
    <col min="2051" max="2053" width="0" style="70" hidden="1" customWidth="1"/>
    <col min="2054" max="2291" width="9" style="70"/>
    <col min="2292" max="2292" width="3.75" style="70" customWidth="1"/>
    <col min="2293" max="2293" width="8.75" style="70" customWidth="1"/>
    <col min="2294" max="2295" width="12.5" style="70" customWidth="1"/>
    <col min="2296" max="2303" width="6.25" style="70" customWidth="1"/>
    <col min="2304" max="2304" width="11.25" style="70" customWidth="1"/>
    <col min="2305" max="2305" width="2.875" style="70" customWidth="1"/>
    <col min="2306" max="2306" width="9" style="70"/>
    <col min="2307" max="2309" width="0" style="70" hidden="1" customWidth="1"/>
    <col min="2310" max="2547" width="9" style="70"/>
    <col min="2548" max="2548" width="3.75" style="70" customWidth="1"/>
    <col min="2549" max="2549" width="8.75" style="70" customWidth="1"/>
    <col min="2550" max="2551" width="12.5" style="70" customWidth="1"/>
    <col min="2552" max="2559" width="6.25" style="70" customWidth="1"/>
    <col min="2560" max="2560" width="11.25" style="70" customWidth="1"/>
    <col min="2561" max="2561" width="2.875" style="70" customWidth="1"/>
    <col min="2562" max="2562" width="9" style="70"/>
    <col min="2563" max="2565" width="0" style="70" hidden="1" customWidth="1"/>
    <col min="2566" max="2803" width="9" style="70"/>
    <col min="2804" max="2804" width="3.75" style="70" customWidth="1"/>
    <col min="2805" max="2805" width="8.75" style="70" customWidth="1"/>
    <col min="2806" max="2807" width="12.5" style="70" customWidth="1"/>
    <col min="2808" max="2815" width="6.25" style="70" customWidth="1"/>
    <col min="2816" max="2816" width="11.25" style="70" customWidth="1"/>
    <col min="2817" max="2817" width="2.875" style="70" customWidth="1"/>
    <col min="2818" max="2818" width="9" style="70"/>
    <col min="2819" max="2821" width="0" style="70" hidden="1" customWidth="1"/>
    <col min="2822" max="3059" width="9" style="70"/>
    <col min="3060" max="3060" width="3.75" style="70" customWidth="1"/>
    <col min="3061" max="3061" width="8.75" style="70" customWidth="1"/>
    <col min="3062" max="3063" width="12.5" style="70" customWidth="1"/>
    <col min="3064" max="3071" width="6.25" style="70" customWidth="1"/>
    <col min="3072" max="3072" width="11.25" style="70" customWidth="1"/>
    <col min="3073" max="3073" width="2.875" style="70" customWidth="1"/>
    <col min="3074" max="3074" width="9" style="70"/>
    <col min="3075" max="3077" width="0" style="70" hidden="1" customWidth="1"/>
    <col min="3078" max="3315" width="9" style="70"/>
    <col min="3316" max="3316" width="3.75" style="70" customWidth="1"/>
    <col min="3317" max="3317" width="8.75" style="70" customWidth="1"/>
    <col min="3318" max="3319" width="12.5" style="70" customWidth="1"/>
    <col min="3320" max="3327" width="6.25" style="70" customWidth="1"/>
    <col min="3328" max="3328" width="11.25" style="70" customWidth="1"/>
    <col min="3329" max="3329" width="2.875" style="70" customWidth="1"/>
    <col min="3330" max="3330" width="9" style="70"/>
    <col min="3331" max="3333" width="0" style="70" hidden="1" customWidth="1"/>
    <col min="3334" max="3571" width="9" style="70"/>
    <col min="3572" max="3572" width="3.75" style="70" customWidth="1"/>
    <col min="3573" max="3573" width="8.75" style="70" customWidth="1"/>
    <col min="3574" max="3575" width="12.5" style="70" customWidth="1"/>
    <col min="3576" max="3583" width="6.25" style="70" customWidth="1"/>
    <col min="3584" max="3584" width="11.25" style="70" customWidth="1"/>
    <col min="3585" max="3585" width="2.875" style="70" customWidth="1"/>
    <col min="3586" max="3586" width="9" style="70"/>
    <col min="3587" max="3589" width="0" style="70" hidden="1" customWidth="1"/>
    <col min="3590" max="3827" width="9" style="70"/>
    <col min="3828" max="3828" width="3.75" style="70" customWidth="1"/>
    <col min="3829" max="3829" width="8.75" style="70" customWidth="1"/>
    <col min="3830" max="3831" width="12.5" style="70" customWidth="1"/>
    <col min="3832" max="3839" width="6.25" style="70" customWidth="1"/>
    <col min="3840" max="3840" width="11.25" style="70" customWidth="1"/>
    <col min="3841" max="3841" width="2.875" style="70" customWidth="1"/>
    <col min="3842" max="3842" width="9" style="70"/>
    <col min="3843" max="3845" width="0" style="70" hidden="1" customWidth="1"/>
    <col min="3846" max="4083" width="9" style="70"/>
    <col min="4084" max="4084" width="3.75" style="70" customWidth="1"/>
    <col min="4085" max="4085" width="8.75" style="70" customWidth="1"/>
    <col min="4086" max="4087" width="12.5" style="70" customWidth="1"/>
    <col min="4088" max="4095" width="6.25" style="70" customWidth="1"/>
    <col min="4096" max="4096" width="11.25" style="70" customWidth="1"/>
    <col min="4097" max="4097" width="2.875" style="70" customWidth="1"/>
    <col min="4098" max="4098" width="9" style="70"/>
    <col min="4099" max="4101" width="0" style="70" hidden="1" customWidth="1"/>
    <col min="4102" max="4339" width="9" style="70"/>
    <col min="4340" max="4340" width="3.75" style="70" customWidth="1"/>
    <col min="4341" max="4341" width="8.75" style="70" customWidth="1"/>
    <col min="4342" max="4343" width="12.5" style="70" customWidth="1"/>
    <col min="4344" max="4351" width="6.25" style="70" customWidth="1"/>
    <col min="4352" max="4352" width="11.25" style="70" customWidth="1"/>
    <col min="4353" max="4353" width="2.875" style="70" customWidth="1"/>
    <col min="4354" max="4354" width="9" style="70"/>
    <col min="4355" max="4357" width="0" style="70" hidden="1" customWidth="1"/>
    <col min="4358" max="4595" width="9" style="70"/>
    <col min="4596" max="4596" width="3.75" style="70" customWidth="1"/>
    <col min="4597" max="4597" width="8.75" style="70" customWidth="1"/>
    <col min="4598" max="4599" width="12.5" style="70" customWidth="1"/>
    <col min="4600" max="4607" width="6.25" style="70" customWidth="1"/>
    <col min="4608" max="4608" width="11.25" style="70" customWidth="1"/>
    <col min="4609" max="4609" width="2.875" style="70" customWidth="1"/>
    <col min="4610" max="4610" width="9" style="70"/>
    <col min="4611" max="4613" width="0" style="70" hidden="1" customWidth="1"/>
    <col min="4614" max="4851" width="9" style="70"/>
    <col min="4852" max="4852" width="3.75" style="70" customWidth="1"/>
    <col min="4853" max="4853" width="8.75" style="70" customWidth="1"/>
    <col min="4854" max="4855" width="12.5" style="70" customWidth="1"/>
    <col min="4856" max="4863" width="6.25" style="70" customWidth="1"/>
    <col min="4864" max="4864" width="11.25" style="70" customWidth="1"/>
    <col min="4865" max="4865" width="2.875" style="70" customWidth="1"/>
    <col min="4866" max="4866" width="9" style="70"/>
    <col min="4867" max="4869" width="0" style="70" hidden="1" customWidth="1"/>
    <col min="4870" max="5107" width="9" style="70"/>
    <col min="5108" max="5108" width="3.75" style="70" customWidth="1"/>
    <col min="5109" max="5109" width="8.75" style="70" customWidth="1"/>
    <col min="5110" max="5111" width="12.5" style="70" customWidth="1"/>
    <col min="5112" max="5119" width="6.25" style="70" customWidth="1"/>
    <col min="5120" max="5120" width="11.25" style="70" customWidth="1"/>
    <col min="5121" max="5121" width="2.875" style="70" customWidth="1"/>
    <col min="5122" max="5122" width="9" style="70"/>
    <col min="5123" max="5125" width="0" style="70" hidden="1" customWidth="1"/>
    <col min="5126" max="5363" width="9" style="70"/>
    <col min="5364" max="5364" width="3.75" style="70" customWidth="1"/>
    <col min="5365" max="5365" width="8.75" style="70" customWidth="1"/>
    <col min="5366" max="5367" width="12.5" style="70" customWidth="1"/>
    <col min="5368" max="5375" width="6.25" style="70" customWidth="1"/>
    <col min="5376" max="5376" width="11.25" style="70" customWidth="1"/>
    <col min="5377" max="5377" width="2.875" style="70" customWidth="1"/>
    <col min="5378" max="5378" width="9" style="70"/>
    <col min="5379" max="5381" width="0" style="70" hidden="1" customWidth="1"/>
    <col min="5382" max="5619" width="9" style="70"/>
    <col min="5620" max="5620" width="3.75" style="70" customWidth="1"/>
    <col min="5621" max="5621" width="8.75" style="70" customWidth="1"/>
    <col min="5622" max="5623" width="12.5" style="70" customWidth="1"/>
    <col min="5624" max="5631" width="6.25" style="70" customWidth="1"/>
    <col min="5632" max="5632" width="11.25" style="70" customWidth="1"/>
    <col min="5633" max="5633" width="2.875" style="70" customWidth="1"/>
    <col min="5634" max="5634" width="9" style="70"/>
    <col min="5635" max="5637" width="0" style="70" hidden="1" customWidth="1"/>
    <col min="5638" max="5875" width="9" style="70"/>
    <col min="5876" max="5876" width="3.75" style="70" customWidth="1"/>
    <col min="5877" max="5877" width="8.75" style="70" customWidth="1"/>
    <col min="5878" max="5879" width="12.5" style="70" customWidth="1"/>
    <col min="5880" max="5887" width="6.25" style="70" customWidth="1"/>
    <col min="5888" max="5888" width="11.25" style="70" customWidth="1"/>
    <col min="5889" max="5889" width="2.875" style="70" customWidth="1"/>
    <col min="5890" max="5890" width="9" style="70"/>
    <col min="5891" max="5893" width="0" style="70" hidden="1" customWidth="1"/>
    <col min="5894" max="6131" width="9" style="70"/>
    <col min="6132" max="6132" width="3.75" style="70" customWidth="1"/>
    <col min="6133" max="6133" width="8.75" style="70" customWidth="1"/>
    <col min="6134" max="6135" width="12.5" style="70" customWidth="1"/>
    <col min="6136" max="6143" width="6.25" style="70" customWidth="1"/>
    <col min="6144" max="6144" width="11.25" style="70" customWidth="1"/>
    <col min="6145" max="6145" width="2.875" style="70" customWidth="1"/>
    <col min="6146" max="6146" width="9" style="70"/>
    <col min="6147" max="6149" width="0" style="70" hidden="1" customWidth="1"/>
    <col min="6150" max="6387" width="9" style="70"/>
    <col min="6388" max="6388" width="3.75" style="70" customWidth="1"/>
    <col min="6389" max="6389" width="8.75" style="70" customWidth="1"/>
    <col min="6390" max="6391" width="12.5" style="70" customWidth="1"/>
    <col min="6392" max="6399" width="6.25" style="70" customWidth="1"/>
    <col min="6400" max="6400" width="11.25" style="70" customWidth="1"/>
    <col min="6401" max="6401" width="2.875" style="70" customWidth="1"/>
    <col min="6402" max="6402" width="9" style="70"/>
    <col min="6403" max="6405" width="0" style="70" hidden="1" customWidth="1"/>
    <col min="6406" max="6643" width="9" style="70"/>
    <col min="6644" max="6644" width="3.75" style="70" customWidth="1"/>
    <col min="6645" max="6645" width="8.75" style="70" customWidth="1"/>
    <col min="6646" max="6647" width="12.5" style="70" customWidth="1"/>
    <col min="6648" max="6655" width="6.25" style="70" customWidth="1"/>
    <col min="6656" max="6656" width="11.25" style="70" customWidth="1"/>
    <col min="6657" max="6657" width="2.875" style="70" customWidth="1"/>
    <col min="6658" max="6658" width="9" style="70"/>
    <col min="6659" max="6661" width="0" style="70" hidden="1" customWidth="1"/>
    <col min="6662" max="6899" width="9" style="70"/>
    <col min="6900" max="6900" width="3.75" style="70" customWidth="1"/>
    <col min="6901" max="6901" width="8.75" style="70" customWidth="1"/>
    <col min="6902" max="6903" width="12.5" style="70" customWidth="1"/>
    <col min="6904" max="6911" width="6.25" style="70" customWidth="1"/>
    <col min="6912" max="6912" width="11.25" style="70" customWidth="1"/>
    <col min="6913" max="6913" width="2.875" style="70" customWidth="1"/>
    <col min="6914" max="6914" width="9" style="70"/>
    <col min="6915" max="6917" width="0" style="70" hidden="1" customWidth="1"/>
    <col min="6918" max="7155" width="9" style="70"/>
    <col min="7156" max="7156" width="3.75" style="70" customWidth="1"/>
    <col min="7157" max="7157" width="8.75" style="70" customWidth="1"/>
    <col min="7158" max="7159" width="12.5" style="70" customWidth="1"/>
    <col min="7160" max="7167" width="6.25" style="70" customWidth="1"/>
    <col min="7168" max="7168" width="11.25" style="70" customWidth="1"/>
    <col min="7169" max="7169" width="2.875" style="70" customWidth="1"/>
    <col min="7170" max="7170" width="9" style="70"/>
    <col min="7171" max="7173" width="0" style="70" hidden="1" customWidth="1"/>
    <col min="7174" max="7411" width="9" style="70"/>
    <col min="7412" max="7412" width="3.75" style="70" customWidth="1"/>
    <col min="7413" max="7413" width="8.75" style="70" customWidth="1"/>
    <col min="7414" max="7415" width="12.5" style="70" customWidth="1"/>
    <col min="7416" max="7423" width="6.25" style="70" customWidth="1"/>
    <col min="7424" max="7424" width="11.25" style="70" customWidth="1"/>
    <col min="7425" max="7425" width="2.875" style="70" customWidth="1"/>
    <col min="7426" max="7426" width="9" style="70"/>
    <col min="7427" max="7429" width="0" style="70" hidden="1" customWidth="1"/>
    <col min="7430" max="7667" width="9" style="70"/>
    <col min="7668" max="7668" width="3.75" style="70" customWidth="1"/>
    <col min="7669" max="7669" width="8.75" style="70" customWidth="1"/>
    <col min="7670" max="7671" width="12.5" style="70" customWidth="1"/>
    <col min="7672" max="7679" width="6.25" style="70" customWidth="1"/>
    <col min="7680" max="7680" width="11.25" style="70" customWidth="1"/>
    <col min="7681" max="7681" width="2.875" style="70" customWidth="1"/>
    <col min="7682" max="7682" width="9" style="70"/>
    <col min="7683" max="7685" width="0" style="70" hidden="1" customWidth="1"/>
    <col min="7686" max="7923" width="9" style="70"/>
    <col min="7924" max="7924" width="3.75" style="70" customWidth="1"/>
    <col min="7925" max="7925" width="8.75" style="70" customWidth="1"/>
    <col min="7926" max="7927" width="12.5" style="70" customWidth="1"/>
    <col min="7928" max="7935" width="6.25" style="70" customWidth="1"/>
    <col min="7936" max="7936" width="11.25" style="70" customWidth="1"/>
    <col min="7937" max="7937" width="2.875" style="70" customWidth="1"/>
    <col min="7938" max="7938" width="9" style="70"/>
    <col min="7939" max="7941" width="0" style="70" hidden="1" customWidth="1"/>
    <col min="7942" max="8179" width="9" style="70"/>
    <col min="8180" max="8180" width="3.75" style="70" customWidth="1"/>
    <col min="8181" max="8181" width="8.75" style="70" customWidth="1"/>
    <col min="8182" max="8183" width="12.5" style="70" customWidth="1"/>
    <col min="8184" max="8191" width="6.25" style="70" customWidth="1"/>
    <col min="8192" max="8192" width="11.25" style="70" customWidth="1"/>
    <col min="8193" max="8193" width="2.875" style="70" customWidth="1"/>
    <col min="8194" max="8194" width="9" style="70"/>
    <col min="8195" max="8197" width="0" style="70" hidden="1" customWidth="1"/>
    <col min="8198" max="8435" width="9" style="70"/>
    <col min="8436" max="8436" width="3.75" style="70" customWidth="1"/>
    <col min="8437" max="8437" width="8.75" style="70" customWidth="1"/>
    <col min="8438" max="8439" width="12.5" style="70" customWidth="1"/>
    <col min="8440" max="8447" width="6.25" style="70" customWidth="1"/>
    <col min="8448" max="8448" width="11.25" style="70" customWidth="1"/>
    <col min="8449" max="8449" width="2.875" style="70" customWidth="1"/>
    <col min="8450" max="8450" width="9" style="70"/>
    <col min="8451" max="8453" width="0" style="70" hidden="1" customWidth="1"/>
    <col min="8454" max="8691" width="9" style="70"/>
    <col min="8692" max="8692" width="3.75" style="70" customWidth="1"/>
    <col min="8693" max="8693" width="8.75" style="70" customWidth="1"/>
    <col min="8694" max="8695" width="12.5" style="70" customWidth="1"/>
    <col min="8696" max="8703" width="6.25" style="70" customWidth="1"/>
    <col min="8704" max="8704" width="11.25" style="70" customWidth="1"/>
    <col min="8705" max="8705" width="2.875" style="70" customWidth="1"/>
    <col min="8706" max="8706" width="9" style="70"/>
    <col min="8707" max="8709" width="0" style="70" hidden="1" customWidth="1"/>
    <col min="8710" max="8947" width="9" style="70"/>
    <col min="8948" max="8948" width="3.75" style="70" customWidth="1"/>
    <col min="8949" max="8949" width="8.75" style="70" customWidth="1"/>
    <col min="8950" max="8951" width="12.5" style="70" customWidth="1"/>
    <col min="8952" max="8959" width="6.25" style="70" customWidth="1"/>
    <col min="8960" max="8960" width="11.25" style="70" customWidth="1"/>
    <col min="8961" max="8961" width="2.875" style="70" customWidth="1"/>
    <col min="8962" max="8962" width="9" style="70"/>
    <col min="8963" max="8965" width="0" style="70" hidden="1" customWidth="1"/>
    <col min="8966" max="9203" width="9" style="70"/>
    <col min="9204" max="9204" width="3.75" style="70" customWidth="1"/>
    <col min="9205" max="9205" width="8.75" style="70" customWidth="1"/>
    <col min="9206" max="9207" width="12.5" style="70" customWidth="1"/>
    <col min="9208" max="9215" width="6.25" style="70" customWidth="1"/>
    <col min="9216" max="9216" width="11.25" style="70" customWidth="1"/>
    <col min="9217" max="9217" width="2.875" style="70" customWidth="1"/>
    <col min="9218" max="9218" width="9" style="70"/>
    <col min="9219" max="9221" width="0" style="70" hidden="1" customWidth="1"/>
    <col min="9222" max="9459" width="9" style="70"/>
    <col min="9460" max="9460" width="3.75" style="70" customWidth="1"/>
    <col min="9461" max="9461" width="8.75" style="70" customWidth="1"/>
    <col min="9462" max="9463" width="12.5" style="70" customWidth="1"/>
    <col min="9464" max="9471" width="6.25" style="70" customWidth="1"/>
    <col min="9472" max="9472" width="11.25" style="70" customWidth="1"/>
    <col min="9473" max="9473" width="2.875" style="70" customWidth="1"/>
    <col min="9474" max="9474" width="9" style="70"/>
    <col min="9475" max="9477" width="0" style="70" hidden="1" customWidth="1"/>
    <col min="9478" max="9715" width="9" style="70"/>
    <col min="9716" max="9716" width="3.75" style="70" customWidth="1"/>
    <col min="9717" max="9717" width="8.75" style="70" customWidth="1"/>
    <col min="9718" max="9719" width="12.5" style="70" customWidth="1"/>
    <col min="9720" max="9727" width="6.25" style="70" customWidth="1"/>
    <col min="9728" max="9728" width="11.25" style="70" customWidth="1"/>
    <col min="9729" max="9729" width="2.875" style="70" customWidth="1"/>
    <col min="9730" max="9730" width="9" style="70"/>
    <col min="9731" max="9733" width="0" style="70" hidden="1" customWidth="1"/>
    <col min="9734" max="9971" width="9" style="70"/>
    <col min="9972" max="9972" width="3.75" style="70" customWidth="1"/>
    <col min="9973" max="9973" width="8.75" style="70" customWidth="1"/>
    <col min="9974" max="9975" width="12.5" style="70" customWidth="1"/>
    <col min="9976" max="9983" width="6.25" style="70" customWidth="1"/>
    <col min="9984" max="9984" width="11.25" style="70" customWidth="1"/>
    <col min="9985" max="9985" width="2.875" style="70" customWidth="1"/>
    <col min="9986" max="9986" width="9" style="70"/>
    <col min="9987" max="9989" width="0" style="70" hidden="1" customWidth="1"/>
    <col min="9990" max="10227" width="9" style="70"/>
    <col min="10228" max="10228" width="3.75" style="70" customWidth="1"/>
    <col min="10229" max="10229" width="8.75" style="70" customWidth="1"/>
    <col min="10230" max="10231" width="12.5" style="70" customWidth="1"/>
    <col min="10232" max="10239" width="6.25" style="70" customWidth="1"/>
    <col min="10240" max="10240" width="11.25" style="70" customWidth="1"/>
    <col min="10241" max="10241" width="2.875" style="70" customWidth="1"/>
    <col min="10242" max="10242" width="9" style="70"/>
    <col min="10243" max="10245" width="0" style="70" hidden="1" customWidth="1"/>
    <col min="10246" max="10483" width="9" style="70"/>
    <col min="10484" max="10484" width="3.75" style="70" customWidth="1"/>
    <col min="10485" max="10485" width="8.75" style="70" customWidth="1"/>
    <col min="10486" max="10487" width="12.5" style="70" customWidth="1"/>
    <col min="10488" max="10495" width="6.25" style="70" customWidth="1"/>
    <col min="10496" max="10496" width="11.25" style="70" customWidth="1"/>
    <col min="10497" max="10497" width="2.875" style="70" customWidth="1"/>
    <col min="10498" max="10498" width="9" style="70"/>
    <col min="10499" max="10501" width="0" style="70" hidden="1" customWidth="1"/>
    <col min="10502" max="10739" width="9" style="70"/>
    <col min="10740" max="10740" width="3.75" style="70" customWidth="1"/>
    <col min="10741" max="10741" width="8.75" style="70" customWidth="1"/>
    <col min="10742" max="10743" width="12.5" style="70" customWidth="1"/>
    <col min="10744" max="10751" width="6.25" style="70" customWidth="1"/>
    <col min="10752" max="10752" width="11.25" style="70" customWidth="1"/>
    <col min="10753" max="10753" width="2.875" style="70" customWidth="1"/>
    <col min="10754" max="10754" width="9" style="70"/>
    <col min="10755" max="10757" width="0" style="70" hidden="1" customWidth="1"/>
    <col min="10758" max="10995" width="9" style="70"/>
    <col min="10996" max="10996" width="3.75" style="70" customWidth="1"/>
    <col min="10997" max="10997" width="8.75" style="70" customWidth="1"/>
    <col min="10998" max="10999" width="12.5" style="70" customWidth="1"/>
    <col min="11000" max="11007" width="6.25" style="70" customWidth="1"/>
    <col min="11008" max="11008" width="11.25" style="70" customWidth="1"/>
    <col min="11009" max="11009" width="2.875" style="70" customWidth="1"/>
    <col min="11010" max="11010" width="9" style="70"/>
    <col min="11011" max="11013" width="0" style="70" hidden="1" customWidth="1"/>
    <col min="11014" max="11251" width="9" style="70"/>
    <col min="11252" max="11252" width="3.75" style="70" customWidth="1"/>
    <col min="11253" max="11253" width="8.75" style="70" customWidth="1"/>
    <col min="11254" max="11255" width="12.5" style="70" customWidth="1"/>
    <col min="11256" max="11263" width="6.25" style="70" customWidth="1"/>
    <col min="11264" max="11264" width="11.25" style="70" customWidth="1"/>
    <col min="11265" max="11265" width="2.875" style="70" customWidth="1"/>
    <col min="11266" max="11266" width="9" style="70"/>
    <col min="11267" max="11269" width="0" style="70" hidden="1" customWidth="1"/>
    <col min="11270" max="11507" width="9" style="70"/>
    <col min="11508" max="11508" width="3.75" style="70" customWidth="1"/>
    <col min="11509" max="11509" width="8.75" style="70" customWidth="1"/>
    <col min="11510" max="11511" width="12.5" style="70" customWidth="1"/>
    <col min="11512" max="11519" width="6.25" style="70" customWidth="1"/>
    <col min="11520" max="11520" width="11.25" style="70" customWidth="1"/>
    <col min="11521" max="11521" width="2.875" style="70" customWidth="1"/>
    <col min="11522" max="11522" width="9" style="70"/>
    <col min="11523" max="11525" width="0" style="70" hidden="1" customWidth="1"/>
    <col min="11526" max="11763" width="9" style="70"/>
    <col min="11764" max="11764" width="3.75" style="70" customWidth="1"/>
    <col min="11765" max="11765" width="8.75" style="70" customWidth="1"/>
    <col min="11766" max="11767" width="12.5" style="70" customWidth="1"/>
    <col min="11768" max="11775" width="6.25" style="70" customWidth="1"/>
    <col min="11776" max="11776" width="11.25" style="70" customWidth="1"/>
    <col min="11777" max="11777" width="2.875" style="70" customWidth="1"/>
    <col min="11778" max="11778" width="9" style="70"/>
    <col min="11779" max="11781" width="0" style="70" hidden="1" customWidth="1"/>
    <col min="11782" max="12019" width="9" style="70"/>
    <col min="12020" max="12020" width="3.75" style="70" customWidth="1"/>
    <col min="12021" max="12021" width="8.75" style="70" customWidth="1"/>
    <col min="12022" max="12023" width="12.5" style="70" customWidth="1"/>
    <col min="12024" max="12031" width="6.25" style="70" customWidth="1"/>
    <col min="12032" max="12032" width="11.25" style="70" customWidth="1"/>
    <col min="12033" max="12033" width="2.875" style="70" customWidth="1"/>
    <col min="12034" max="12034" width="9" style="70"/>
    <col min="12035" max="12037" width="0" style="70" hidden="1" customWidth="1"/>
    <col min="12038" max="12275" width="9" style="70"/>
    <col min="12276" max="12276" width="3.75" style="70" customWidth="1"/>
    <col min="12277" max="12277" width="8.75" style="70" customWidth="1"/>
    <col min="12278" max="12279" width="12.5" style="70" customWidth="1"/>
    <col min="12280" max="12287" width="6.25" style="70" customWidth="1"/>
    <col min="12288" max="12288" width="11.25" style="70" customWidth="1"/>
    <col min="12289" max="12289" width="2.875" style="70" customWidth="1"/>
    <col min="12290" max="12290" width="9" style="70"/>
    <col min="12291" max="12293" width="0" style="70" hidden="1" customWidth="1"/>
    <col min="12294" max="12531" width="9" style="70"/>
    <col min="12532" max="12532" width="3.75" style="70" customWidth="1"/>
    <col min="12533" max="12533" width="8.75" style="70" customWidth="1"/>
    <col min="12534" max="12535" width="12.5" style="70" customWidth="1"/>
    <col min="12536" max="12543" width="6.25" style="70" customWidth="1"/>
    <col min="12544" max="12544" width="11.25" style="70" customWidth="1"/>
    <col min="12545" max="12545" width="2.875" style="70" customWidth="1"/>
    <col min="12546" max="12546" width="9" style="70"/>
    <col min="12547" max="12549" width="0" style="70" hidden="1" customWidth="1"/>
    <col min="12550" max="12787" width="9" style="70"/>
    <col min="12788" max="12788" width="3.75" style="70" customWidth="1"/>
    <col min="12789" max="12789" width="8.75" style="70" customWidth="1"/>
    <col min="12790" max="12791" width="12.5" style="70" customWidth="1"/>
    <col min="12792" max="12799" width="6.25" style="70" customWidth="1"/>
    <col min="12800" max="12800" width="11.25" style="70" customWidth="1"/>
    <col min="12801" max="12801" width="2.875" style="70" customWidth="1"/>
    <col min="12802" max="12802" width="9" style="70"/>
    <col min="12803" max="12805" width="0" style="70" hidden="1" customWidth="1"/>
    <col min="12806" max="13043" width="9" style="70"/>
    <col min="13044" max="13044" width="3.75" style="70" customWidth="1"/>
    <col min="13045" max="13045" width="8.75" style="70" customWidth="1"/>
    <col min="13046" max="13047" width="12.5" style="70" customWidth="1"/>
    <col min="13048" max="13055" width="6.25" style="70" customWidth="1"/>
    <col min="13056" max="13056" width="11.25" style="70" customWidth="1"/>
    <col min="13057" max="13057" width="2.875" style="70" customWidth="1"/>
    <col min="13058" max="13058" width="9" style="70"/>
    <col min="13059" max="13061" width="0" style="70" hidden="1" customWidth="1"/>
    <col min="13062" max="13299" width="9" style="70"/>
    <col min="13300" max="13300" width="3.75" style="70" customWidth="1"/>
    <col min="13301" max="13301" width="8.75" style="70" customWidth="1"/>
    <col min="13302" max="13303" width="12.5" style="70" customWidth="1"/>
    <col min="13304" max="13311" width="6.25" style="70" customWidth="1"/>
    <col min="13312" max="13312" width="11.25" style="70" customWidth="1"/>
    <col min="13313" max="13313" width="2.875" style="70" customWidth="1"/>
    <col min="13314" max="13314" width="9" style="70"/>
    <col min="13315" max="13317" width="0" style="70" hidden="1" customWidth="1"/>
    <col min="13318" max="13555" width="9" style="70"/>
    <col min="13556" max="13556" width="3.75" style="70" customWidth="1"/>
    <col min="13557" max="13557" width="8.75" style="70" customWidth="1"/>
    <col min="13558" max="13559" width="12.5" style="70" customWidth="1"/>
    <col min="13560" max="13567" width="6.25" style="70" customWidth="1"/>
    <col min="13568" max="13568" width="11.25" style="70" customWidth="1"/>
    <col min="13569" max="13569" width="2.875" style="70" customWidth="1"/>
    <col min="13570" max="13570" width="9" style="70"/>
    <col min="13571" max="13573" width="0" style="70" hidden="1" customWidth="1"/>
    <col min="13574" max="13811" width="9" style="70"/>
    <col min="13812" max="13812" width="3.75" style="70" customWidth="1"/>
    <col min="13813" max="13813" width="8.75" style="70" customWidth="1"/>
    <col min="13814" max="13815" width="12.5" style="70" customWidth="1"/>
    <col min="13816" max="13823" width="6.25" style="70" customWidth="1"/>
    <col min="13824" max="13824" width="11.25" style="70" customWidth="1"/>
    <col min="13825" max="13825" width="2.875" style="70" customWidth="1"/>
    <col min="13826" max="13826" width="9" style="70"/>
    <col min="13827" max="13829" width="0" style="70" hidden="1" customWidth="1"/>
    <col min="13830" max="14067" width="9" style="70"/>
    <col min="14068" max="14068" width="3.75" style="70" customWidth="1"/>
    <col min="14069" max="14069" width="8.75" style="70" customWidth="1"/>
    <col min="14070" max="14071" width="12.5" style="70" customWidth="1"/>
    <col min="14072" max="14079" width="6.25" style="70" customWidth="1"/>
    <col min="14080" max="14080" width="11.25" style="70" customWidth="1"/>
    <col min="14081" max="14081" width="2.875" style="70" customWidth="1"/>
    <col min="14082" max="14082" width="9" style="70"/>
    <col min="14083" max="14085" width="0" style="70" hidden="1" customWidth="1"/>
    <col min="14086" max="14323" width="9" style="70"/>
    <col min="14324" max="14324" width="3.75" style="70" customWidth="1"/>
    <col min="14325" max="14325" width="8.75" style="70" customWidth="1"/>
    <col min="14326" max="14327" width="12.5" style="70" customWidth="1"/>
    <col min="14328" max="14335" width="6.25" style="70" customWidth="1"/>
    <col min="14336" max="14336" width="11.25" style="70" customWidth="1"/>
    <col min="14337" max="14337" width="2.875" style="70" customWidth="1"/>
    <col min="14338" max="14338" width="9" style="70"/>
    <col min="14339" max="14341" width="0" style="70" hidden="1" customWidth="1"/>
    <col min="14342" max="14579" width="9" style="70"/>
    <col min="14580" max="14580" width="3.75" style="70" customWidth="1"/>
    <col min="14581" max="14581" width="8.75" style="70" customWidth="1"/>
    <col min="14582" max="14583" width="12.5" style="70" customWidth="1"/>
    <col min="14584" max="14591" width="6.25" style="70" customWidth="1"/>
    <col min="14592" max="14592" width="11.25" style="70" customWidth="1"/>
    <col min="14593" max="14593" width="2.875" style="70" customWidth="1"/>
    <col min="14594" max="14594" width="9" style="70"/>
    <col min="14595" max="14597" width="0" style="70" hidden="1" customWidth="1"/>
    <col min="14598" max="14835" width="9" style="70"/>
    <col min="14836" max="14836" width="3.75" style="70" customWidth="1"/>
    <col min="14837" max="14837" width="8.75" style="70" customWidth="1"/>
    <col min="14838" max="14839" width="12.5" style="70" customWidth="1"/>
    <col min="14840" max="14847" width="6.25" style="70" customWidth="1"/>
    <col min="14848" max="14848" width="11.25" style="70" customWidth="1"/>
    <col min="14849" max="14849" width="2.875" style="70" customWidth="1"/>
    <col min="14850" max="14850" width="9" style="70"/>
    <col min="14851" max="14853" width="0" style="70" hidden="1" customWidth="1"/>
    <col min="14854" max="15091" width="9" style="70"/>
    <col min="15092" max="15092" width="3.75" style="70" customWidth="1"/>
    <col min="15093" max="15093" width="8.75" style="70" customWidth="1"/>
    <col min="15094" max="15095" width="12.5" style="70" customWidth="1"/>
    <col min="15096" max="15103" width="6.25" style="70" customWidth="1"/>
    <col min="15104" max="15104" width="11.25" style="70" customWidth="1"/>
    <col min="15105" max="15105" width="2.875" style="70" customWidth="1"/>
    <col min="15106" max="15106" width="9" style="70"/>
    <col min="15107" max="15109" width="0" style="70" hidden="1" customWidth="1"/>
    <col min="15110" max="15347" width="9" style="70"/>
    <col min="15348" max="15348" width="3.75" style="70" customWidth="1"/>
    <col min="15349" max="15349" width="8.75" style="70" customWidth="1"/>
    <col min="15350" max="15351" width="12.5" style="70" customWidth="1"/>
    <col min="15352" max="15359" width="6.25" style="70" customWidth="1"/>
    <col min="15360" max="15360" width="11.25" style="70" customWidth="1"/>
    <col min="15361" max="15361" width="2.875" style="70" customWidth="1"/>
    <col min="15362" max="15362" width="9" style="70"/>
    <col min="15363" max="15365" width="0" style="70" hidden="1" customWidth="1"/>
    <col min="15366" max="15603" width="9" style="70"/>
    <col min="15604" max="15604" width="3.75" style="70" customWidth="1"/>
    <col min="15605" max="15605" width="8.75" style="70" customWidth="1"/>
    <col min="15606" max="15607" width="12.5" style="70" customWidth="1"/>
    <col min="15608" max="15615" width="6.25" style="70" customWidth="1"/>
    <col min="15616" max="15616" width="11.25" style="70" customWidth="1"/>
    <col min="15617" max="15617" width="2.875" style="70" customWidth="1"/>
    <col min="15618" max="15618" width="9" style="70"/>
    <col min="15619" max="15621" width="0" style="70" hidden="1" customWidth="1"/>
    <col min="15622" max="15859" width="9" style="70"/>
    <col min="15860" max="15860" width="3.75" style="70" customWidth="1"/>
    <col min="15861" max="15861" width="8.75" style="70" customWidth="1"/>
    <col min="15862" max="15863" width="12.5" style="70" customWidth="1"/>
    <col min="15864" max="15871" width="6.25" style="70" customWidth="1"/>
    <col min="15872" max="15872" width="11.25" style="70" customWidth="1"/>
    <col min="15873" max="15873" width="2.875" style="70" customWidth="1"/>
    <col min="15874" max="15874" width="9" style="70"/>
    <col min="15875" max="15877" width="0" style="70" hidden="1" customWidth="1"/>
    <col min="15878" max="16115" width="9" style="70"/>
    <col min="16116" max="16116" width="3.75" style="70" customWidth="1"/>
    <col min="16117" max="16117" width="8.75" style="70" customWidth="1"/>
    <col min="16118" max="16119" width="12.5" style="70" customWidth="1"/>
    <col min="16120" max="16127" width="6.25" style="70" customWidth="1"/>
    <col min="16128" max="16128" width="11.25" style="70" customWidth="1"/>
    <col min="16129" max="16129" width="2.875" style="70" customWidth="1"/>
    <col min="16130" max="16130" width="9" style="70"/>
    <col min="16131" max="16133" width="0" style="70" hidden="1" customWidth="1"/>
    <col min="16134" max="16384" width="9" style="70"/>
  </cols>
  <sheetData>
    <row r="1" spans="1:17" ht="18.75" customHeight="1">
      <c r="A1" s="177" t="s">
        <v>79</v>
      </c>
      <c r="B1" s="177"/>
      <c r="C1" s="183" t="s">
        <v>107</v>
      </c>
      <c r="D1" s="184"/>
      <c r="E1" s="184"/>
      <c r="F1" s="184"/>
      <c r="G1" s="184"/>
      <c r="H1" s="184"/>
      <c r="I1" s="184"/>
      <c r="J1" s="184"/>
      <c r="K1" s="184"/>
      <c r="L1" s="184"/>
      <c r="M1" s="184"/>
      <c r="N1" s="184"/>
      <c r="O1" s="56"/>
      <c r="P1" s="56"/>
      <c r="Q1" s="57"/>
    </row>
    <row r="2" spans="1:17" ht="9" customHeight="1" thickBot="1">
      <c r="A2" s="10"/>
      <c r="B2" s="10"/>
      <c r="C2" s="10"/>
      <c r="D2" s="11"/>
      <c r="E2" s="11"/>
      <c r="F2" s="11"/>
      <c r="G2" s="11"/>
      <c r="H2" s="11"/>
      <c r="O2" s="58"/>
      <c r="P2" s="58"/>
      <c r="Q2" s="58"/>
    </row>
    <row r="3" spans="1:17">
      <c r="A3" s="178" t="s">
        <v>1</v>
      </c>
      <c r="B3" s="179"/>
      <c r="C3" s="71">
        <f>【様式4】申込集計表!D3</f>
        <v>0</v>
      </c>
      <c r="D3" s="23" t="s">
        <v>13</v>
      </c>
      <c r="E3" s="180">
        <f>【様式4】申込集計表!I3</f>
        <v>0</v>
      </c>
      <c r="F3" s="180"/>
      <c r="G3" s="180"/>
      <c r="H3" s="24" t="s">
        <v>11</v>
      </c>
      <c r="I3" s="181">
        <f>【様式4】申込集計表!M3</f>
        <v>0</v>
      </c>
      <c r="J3" s="181"/>
      <c r="K3" s="181"/>
      <c r="L3" s="181"/>
      <c r="M3" s="181"/>
      <c r="N3" s="182"/>
    </row>
    <row r="4" spans="1:17">
      <c r="A4" s="194" t="s">
        <v>10</v>
      </c>
      <c r="B4" s="195"/>
      <c r="C4" s="73">
        <f>【様式4】申込集計表!D4</f>
        <v>0</v>
      </c>
      <c r="D4" s="22" t="s">
        <v>15</v>
      </c>
      <c r="E4" s="196">
        <f>【様式4】申込集計表!I4</f>
        <v>0</v>
      </c>
      <c r="F4" s="196"/>
      <c r="G4" s="196"/>
      <c r="H4" s="196"/>
      <c r="I4" s="197" t="s">
        <v>81</v>
      </c>
      <c r="J4" s="198"/>
      <c r="K4" s="185">
        <f>【様式4】申込集計表!O4</f>
        <v>0</v>
      </c>
      <c r="L4" s="186"/>
      <c r="M4" s="186"/>
      <c r="N4" s="74" t="s">
        <v>16</v>
      </c>
    </row>
    <row r="5" spans="1:17" ht="14.25" thickBot="1">
      <c r="A5" s="166" t="s">
        <v>29</v>
      </c>
      <c r="B5" s="167"/>
      <c r="C5" s="167"/>
      <c r="D5" s="25" t="s">
        <v>14</v>
      </c>
      <c r="E5" s="167">
        <f>【様式4】申込集計表!I5</f>
        <v>0</v>
      </c>
      <c r="F5" s="167"/>
      <c r="G5" s="167"/>
      <c r="H5" s="167"/>
      <c r="I5" s="165" t="s">
        <v>27</v>
      </c>
      <c r="J5" s="165"/>
      <c r="K5" s="187">
        <f>【様式4】申込集計表!O5</f>
        <v>0</v>
      </c>
      <c r="L5" s="188"/>
      <c r="M5" s="188"/>
      <c r="N5" s="189"/>
    </row>
    <row r="6" spans="1:17" ht="8.25" customHeight="1">
      <c r="A6" s="75"/>
      <c r="B6" s="75"/>
      <c r="C6" s="76"/>
      <c r="D6" s="75"/>
      <c r="I6" s="77"/>
      <c r="J6" s="77"/>
      <c r="O6" s="78"/>
    </row>
    <row r="7" spans="1:17">
      <c r="A7" s="174" t="s">
        <v>33</v>
      </c>
      <c r="B7" s="172" t="s">
        <v>34</v>
      </c>
      <c r="C7" s="172" t="s">
        <v>17</v>
      </c>
      <c r="D7" s="172" t="s">
        <v>74</v>
      </c>
      <c r="E7" s="172" t="s">
        <v>35</v>
      </c>
      <c r="F7" s="176" t="s">
        <v>36</v>
      </c>
      <c r="G7" s="176"/>
      <c r="H7" s="176"/>
      <c r="I7" s="176"/>
      <c r="J7" s="176" t="s">
        <v>37</v>
      </c>
      <c r="K7" s="176"/>
      <c r="L7" s="176"/>
      <c r="M7" s="176"/>
      <c r="N7" s="170" t="s">
        <v>8</v>
      </c>
    </row>
    <row r="8" spans="1:17">
      <c r="A8" s="175"/>
      <c r="B8" s="173"/>
      <c r="C8" s="173"/>
      <c r="D8" s="173"/>
      <c r="E8" s="173"/>
      <c r="F8" s="79" t="s">
        <v>6</v>
      </c>
      <c r="G8" s="79" t="s">
        <v>7</v>
      </c>
      <c r="H8" s="79" t="s">
        <v>31</v>
      </c>
      <c r="I8" s="79" t="s">
        <v>38</v>
      </c>
      <c r="J8" s="79" t="s">
        <v>6</v>
      </c>
      <c r="K8" s="79" t="s">
        <v>7</v>
      </c>
      <c r="L8" s="79" t="s">
        <v>39</v>
      </c>
      <c r="M8" s="79" t="s">
        <v>38</v>
      </c>
      <c r="N8" s="171"/>
    </row>
    <row r="9" spans="1:17" ht="14.25" customHeight="1">
      <c r="A9" s="55">
        <v>1</v>
      </c>
      <c r="B9" s="80">
        <f>IF(ISERROR(VLOOKUP(A9,【様式4】申込集計表!$T$11:$AM$310,3,FALSE)),"",VLOOKUP(A9,【様式4】申込集計表!$T$11:$AM$310,3,FALSE))</f>
        <v>0</v>
      </c>
      <c r="C9" s="81">
        <f>IF(ISERROR(VLOOKUP(A9,【様式4】申込集計表!$T$11:$AM$310,2,FALSE)),"",VLOOKUP(A9,【様式4】申込集計表!$T$11:$AM$310,2,FALSE))</f>
        <v>0</v>
      </c>
      <c r="D9" s="80">
        <f>IF(ISERROR(VLOOKUP(A9,【様式4】申込集計表!$T$11:$AM$310,4,FALSE)),"",VLOOKUP(A9,【様式4】申込集計表!$T$11:$AM$310,4,FALSE))</f>
        <v>0</v>
      </c>
      <c r="E9" s="80">
        <f>IF(ISERROR(VLOOKUP(A9,【様式4】申込集計表!$T$11:$AM$310,5,FALSE)),"",VLOOKUP(A9,【様式4】申込集計表!$T$11:$AM$310,5,FALSE))</f>
        <v>0</v>
      </c>
      <c r="F9" s="13">
        <f>COUNTIF(【様式4】申込集計表!$Y$11:$Y$310,A9&amp;"男"&amp;1)</f>
        <v>0</v>
      </c>
      <c r="G9" s="13">
        <f>COUNTIF(【様式4】申込集計表!$Y$11:$Y$310,A9&amp;"男"&amp;2)</f>
        <v>0</v>
      </c>
      <c r="H9" s="13">
        <f>COUNTIF(【様式4】申込集計表!$Z$11:$Z$310,A9&amp;"男子"&amp;0)</f>
        <v>0</v>
      </c>
      <c r="I9" s="13">
        <f>IF(COUNTIF(【様式4】申込集計表!$AA$11:$AA$310,A9&amp;"男子")&gt;=1,1,0)</f>
        <v>0</v>
      </c>
      <c r="J9" s="13">
        <f>COUNTIF(【様式4】申込集計表!$Y$11:$Y$310,A9&amp;"女"&amp;1)</f>
        <v>0</v>
      </c>
      <c r="K9" s="13">
        <f>COUNTIF(【様式4】申込集計表!$Y$11:$Y$310,A9&amp;"女"&amp;2)</f>
        <v>0</v>
      </c>
      <c r="L9" s="13">
        <f>COUNTIF(【様式4】申込集計表!$Z$11:$Z$310,A9&amp;"女子"&amp;0)</f>
        <v>0</v>
      </c>
      <c r="M9" s="13">
        <f>IF(COUNTIF(【様式4】申込集計表!$AA$11:$AA$310,A9&amp;"女子")&gt;=1,1,0)</f>
        <v>0</v>
      </c>
      <c r="N9" s="82">
        <f>(F9+J9)*1900+(G9+K9)*2900+(H9+L9)*400+(I9+M9)*2500</f>
        <v>0</v>
      </c>
    </row>
    <row r="10" spans="1:17" ht="14.25" customHeight="1">
      <c r="A10" s="83">
        <v>2</v>
      </c>
      <c r="B10" s="80" t="str">
        <f>IF(ISERROR(VLOOKUP(A10,【様式4】申込集計表!$T$11:$AM$310,3,FALSE)),"",VLOOKUP(A10,【様式4】申込集計表!$T$11:$AM$310,3,FALSE))</f>
        <v/>
      </c>
      <c r="C10" s="81" t="str">
        <f>IF(ISERROR(VLOOKUP(A10,【様式4】申込集計表!$T$11:$AM$310,2,FALSE)),"",VLOOKUP(A10,【様式4】申込集計表!$T$11:$AM$310,2,FALSE))</f>
        <v/>
      </c>
      <c r="D10" s="80" t="str">
        <f>IF(ISERROR(VLOOKUP(A10,【様式4】申込集計表!$T$11:$AM$310,4,FALSE)),"",VLOOKUP(A10,【様式4】申込集計表!$T$11:$AM$310,4,FALSE))</f>
        <v/>
      </c>
      <c r="E10" s="80" t="str">
        <f>IF(ISERROR(VLOOKUP(A10,【様式4】申込集計表!$T$11:$AM$310,5,FALSE)),"",VLOOKUP(A10,【様式4】申込集計表!$T$11:$AM$310,5,FALSE))</f>
        <v/>
      </c>
      <c r="F10" s="13">
        <f>COUNTIF(【様式4】申込集計表!$Y$11:$Y$310,A10&amp;"男"&amp;1)</f>
        <v>0</v>
      </c>
      <c r="G10" s="13">
        <f>COUNTIF(【様式4】申込集計表!$Y$11:$Y$310,A10&amp;"男"&amp;2)</f>
        <v>0</v>
      </c>
      <c r="H10" s="13">
        <f>COUNTIF(【様式4】申込集計表!$Z$11:$Z$310,A10&amp;"男子"&amp;0)</f>
        <v>0</v>
      </c>
      <c r="I10" s="13">
        <f>IF(COUNTIF(【様式4】申込集計表!$AA$11:$AA$310,A10&amp;"男子")&gt;=1,1,0)</f>
        <v>0</v>
      </c>
      <c r="J10" s="13">
        <f>COUNTIF(【様式4】申込集計表!$Y$11:$Y$310,A10&amp;"女"&amp;1)</f>
        <v>0</v>
      </c>
      <c r="K10" s="13">
        <f>COUNTIF(【様式4】申込集計表!$Y$11:$Y$310,A10&amp;"女"&amp;2)</f>
        <v>0</v>
      </c>
      <c r="L10" s="13">
        <f>COUNTIF(【様式4】申込集計表!$Z$11:$Z$310,A10&amp;"女子"&amp;0)</f>
        <v>0</v>
      </c>
      <c r="M10" s="13">
        <f>IF(COUNTIF(【様式4】申込集計表!$AA$11:$AA$310,A10&amp;"女子")&gt;=1,1,0)</f>
        <v>0</v>
      </c>
      <c r="N10" s="82">
        <f t="shared" ref="N10:N58" si="0">(F10+J10)*1900+(G10+K10)*2900+(H10+L10)*400+(I10+M10)*2500</f>
        <v>0</v>
      </c>
    </row>
    <row r="11" spans="1:17" ht="14.25" customHeight="1">
      <c r="A11" s="83">
        <v>3</v>
      </c>
      <c r="B11" s="80" t="str">
        <f>IF(ISERROR(VLOOKUP(A11,【様式4】申込集計表!$T$11:$AM$310,3,FALSE)),"",VLOOKUP(A11,【様式4】申込集計表!$T$11:$AM$310,3,FALSE))</f>
        <v/>
      </c>
      <c r="C11" s="81" t="str">
        <f>IF(ISERROR(VLOOKUP(A11,【様式4】申込集計表!$T$11:$AM$310,2,FALSE)),"",VLOOKUP(A11,【様式4】申込集計表!$T$11:$AM$310,2,FALSE))</f>
        <v/>
      </c>
      <c r="D11" s="80" t="str">
        <f>IF(ISERROR(VLOOKUP(A11,【様式4】申込集計表!$T$11:$AM$310,4,FALSE)),"",VLOOKUP(A11,【様式4】申込集計表!$T$11:$AM$310,4,FALSE))</f>
        <v/>
      </c>
      <c r="E11" s="80" t="str">
        <f>IF(ISERROR(VLOOKUP(A11,【様式4】申込集計表!$T$11:$AM$310,5,FALSE)),"",VLOOKUP(A11,【様式4】申込集計表!$T$11:$AM$310,5,FALSE))</f>
        <v/>
      </c>
      <c r="F11" s="13">
        <f>COUNTIF(【様式4】申込集計表!$Y$11:$Y$310,A11&amp;"男"&amp;1)</f>
        <v>0</v>
      </c>
      <c r="G11" s="13">
        <f>COUNTIF(【様式4】申込集計表!$Y$11:$Y$310,A11&amp;"男"&amp;2)</f>
        <v>0</v>
      </c>
      <c r="H11" s="13">
        <f>COUNTIF(【様式4】申込集計表!$Z$11:$Z$310,A11&amp;"男子"&amp;0)</f>
        <v>0</v>
      </c>
      <c r="I11" s="13">
        <f>IF(COUNTIF(【様式4】申込集計表!$AA$11:$AA$310,A11&amp;"男子")&gt;=1,1,0)</f>
        <v>0</v>
      </c>
      <c r="J11" s="13">
        <f>COUNTIF(【様式4】申込集計表!$Y$11:$Y$310,A11&amp;"女"&amp;1)</f>
        <v>0</v>
      </c>
      <c r="K11" s="13">
        <f>COUNTIF(【様式4】申込集計表!$Y$11:$Y$310,A11&amp;"女"&amp;2)</f>
        <v>0</v>
      </c>
      <c r="L11" s="13">
        <f>COUNTIF(【様式4】申込集計表!$Z$11:$Z$310,A11&amp;"女子"&amp;0)</f>
        <v>0</v>
      </c>
      <c r="M11" s="13">
        <f>IF(COUNTIF(【様式4】申込集計表!$AA$11:$AA$310,A11&amp;"女子")&gt;=1,1,0)</f>
        <v>0</v>
      </c>
      <c r="N11" s="82">
        <f t="shared" si="0"/>
        <v>0</v>
      </c>
    </row>
    <row r="12" spans="1:17" ht="14.25" customHeight="1">
      <c r="A12" s="55">
        <v>4</v>
      </c>
      <c r="B12" s="80" t="str">
        <f>IF(ISERROR(VLOOKUP(A12,【様式4】申込集計表!$T$11:$AM$310,3,FALSE)),"",VLOOKUP(A12,【様式4】申込集計表!$T$11:$AM$310,3,FALSE))</f>
        <v/>
      </c>
      <c r="C12" s="81" t="str">
        <f>IF(ISERROR(VLOOKUP(A12,【様式4】申込集計表!$T$11:$AM$310,2,FALSE)),"",VLOOKUP(A12,【様式4】申込集計表!$T$11:$AM$310,2,FALSE))</f>
        <v/>
      </c>
      <c r="D12" s="80" t="str">
        <f>IF(ISERROR(VLOOKUP(A12,【様式4】申込集計表!$T$11:$AM$310,4,FALSE)),"",VLOOKUP(A12,【様式4】申込集計表!$T$11:$AM$310,4,FALSE))</f>
        <v/>
      </c>
      <c r="E12" s="80" t="str">
        <f>IF(ISERROR(VLOOKUP(A12,【様式4】申込集計表!$T$11:$AM$310,5,FALSE)),"",VLOOKUP(A12,【様式4】申込集計表!$T$11:$AM$310,5,FALSE))</f>
        <v/>
      </c>
      <c r="F12" s="13">
        <f>COUNTIF(【様式4】申込集計表!$Y$11:$Y$310,A12&amp;"男"&amp;1)</f>
        <v>0</v>
      </c>
      <c r="G12" s="13">
        <f>COUNTIF(【様式4】申込集計表!$Y$11:$Y$310,A12&amp;"男"&amp;2)</f>
        <v>0</v>
      </c>
      <c r="H12" s="13">
        <f>COUNTIF(【様式4】申込集計表!$Z$11:$Z$310,A12&amp;"男子"&amp;0)</f>
        <v>0</v>
      </c>
      <c r="I12" s="13">
        <f>IF(COUNTIF(【様式4】申込集計表!$AA$11:$AA$310,A12&amp;"男子")&gt;=1,1,0)</f>
        <v>0</v>
      </c>
      <c r="J12" s="13">
        <f>COUNTIF(【様式4】申込集計表!$Y$11:$Y$310,A12&amp;"女"&amp;1)</f>
        <v>0</v>
      </c>
      <c r="K12" s="13">
        <f>COUNTIF(【様式4】申込集計表!$Y$11:$Y$310,A12&amp;"女"&amp;2)</f>
        <v>0</v>
      </c>
      <c r="L12" s="13">
        <f>COUNTIF(【様式4】申込集計表!$Z$11:$Z$310,A12&amp;"女子"&amp;0)</f>
        <v>0</v>
      </c>
      <c r="M12" s="13">
        <f>IF(COUNTIF(【様式4】申込集計表!$AA$11:$AA$310,A12&amp;"女子")&gt;=1,1,0)</f>
        <v>0</v>
      </c>
      <c r="N12" s="82">
        <f t="shared" si="0"/>
        <v>0</v>
      </c>
    </row>
    <row r="13" spans="1:17" ht="14.25" customHeight="1">
      <c r="A13" s="55">
        <v>5</v>
      </c>
      <c r="B13" s="80" t="str">
        <f>IF(ISERROR(VLOOKUP(A13,【様式4】申込集計表!$T$11:$AM$310,3,FALSE)),"",VLOOKUP(A13,【様式4】申込集計表!$T$11:$AM$310,3,FALSE))</f>
        <v/>
      </c>
      <c r="C13" s="81" t="str">
        <f>IF(ISERROR(VLOOKUP(A13,【様式4】申込集計表!$T$11:$AM$310,2,FALSE)),"",VLOOKUP(A13,【様式4】申込集計表!$T$11:$AM$310,2,FALSE))</f>
        <v/>
      </c>
      <c r="D13" s="80" t="str">
        <f>IF(ISERROR(VLOOKUP(A13,【様式4】申込集計表!$T$11:$AM$310,4,FALSE)),"",VLOOKUP(A13,【様式4】申込集計表!$T$11:$AM$310,4,FALSE))</f>
        <v/>
      </c>
      <c r="E13" s="80" t="str">
        <f>IF(ISERROR(VLOOKUP(A13,【様式4】申込集計表!$T$11:$AM$310,5,FALSE)),"",VLOOKUP(A13,【様式4】申込集計表!$T$11:$AM$310,5,FALSE))</f>
        <v/>
      </c>
      <c r="F13" s="13">
        <f>COUNTIF(【様式4】申込集計表!$Y$11:$Y$310,A13&amp;"男"&amp;1)</f>
        <v>0</v>
      </c>
      <c r="G13" s="13">
        <f>COUNTIF(【様式4】申込集計表!$Y$11:$Y$310,A13&amp;"男"&amp;2)</f>
        <v>0</v>
      </c>
      <c r="H13" s="13">
        <f>COUNTIF(【様式4】申込集計表!$Z$11:$Z$310,A13&amp;"男子"&amp;0)</f>
        <v>0</v>
      </c>
      <c r="I13" s="13">
        <f>IF(COUNTIF(【様式4】申込集計表!$AA$11:$AA$310,A13&amp;"男子")&gt;=1,1,0)</f>
        <v>0</v>
      </c>
      <c r="J13" s="13">
        <f>COUNTIF(【様式4】申込集計表!$Y$11:$Y$310,A13&amp;"女"&amp;1)</f>
        <v>0</v>
      </c>
      <c r="K13" s="13">
        <f>COUNTIF(【様式4】申込集計表!$Y$11:$Y$310,A13&amp;"女"&amp;2)</f>
        <v>0</v>
      </c>
      <c r="L13" s="13">
        <f>COUNTIF(【様式4】申込集計表!$Z$11:$Z$310,A13&amp;"女子"&amp;0)</f>
        <v>0</v>
      </c>
      <c r="M13" s="13">
        <f>IF(COUNTIF(【様式4】申込集計表!$AA$11:$AA$310,A13&amp;"女子")&gt;=1,1,0)</f>
        <v>0</v>
      </c>
      <c r="N13" s="82">
        <f t="shared" si="0"/>
        <v>0</v>
      </c>
    </row>
    <row r="14" spans="1:17" ht="14.25" customHeight="1">
      <c r="A14" s="83">
        <v>6</v>
      </c>
      <c r="B14" s="80" t="str">
        <f>IF(ISERROR(VLOOKUP(A14,【様式4】申込集計表!$T$11:$AM$310,3,FALSE)),"",VLOOKUP(A14,【様式4】申込集計表!$T$11:$AM$310,3,FALSE))</f>
        <v/>
      </c>
      <c r="C14" s="81" t="str">
        <f>IF(ISERROR(VLOOKUP(A14,【様式4】申込集計表!$T$11:$AM$310,2,FALSE)),"",VLOOKUP(A14,【様式4】申込集計表!$T$11:$AM$310,2,FALSE))</f>
        <v/>
      </c>
      <c r="D14" s="80" t="str">
        <f>IF(ISERROR(VLOOKUP(A14,【様式4】申込集計表!$T$11:$AM$310,4,FALSE)),"",VLOOKUP(A14,【様式4】申込集計表!$T$11:$AM$310,4,FALSE))</f>
        <v/>
      </c>
      <c r="E14" s="80" t="str">
        <f>IF(ISERROR(VLOOKUP(A14,【様式4】申込集計表!$T$11:$AM$310,5,FALSE)),"",VLOOKUP(A14,【様式4】申込集計表!$T$11:$AM$310,5,FALSE))</f>
        <v/>
      </c>
      <c r="F14" s="13">
        <f>COUNTIF(【様式4】申込集計表!$Y$11:$Y$310,A14&amp;"男"&amp;1)</f>
        <v>0</v>
      </c>
      <c r="G14" s="13">
        <f>COUNTIF(【様式4】申込集計表!$Y$11:$Y$310,A14&amp;"男"&amp;2)</f>
        <v>0</v>
      </c>
      <c r="H14" s="13">
        <f>COUNTIF(【様式4】申込集計表!$Z$11:$Z$310,A14&amp;"男子"&amp;0)</f>
        <v>0</v>
      </c>
      <c r="I14" s="13">
        <f>IF(COUNTIF(【様式4】申込集計表!$AA$11:$AA$310,A14&amp;"男子")&gt;=1,1,0)</f>
        <v>0</v>
      </c>
      <c r="J14" s="13">
        <f>COUNTIF(【様式4】申込集計表!$Y$11:$Y$310,A14&amp;"女"&amp;1)</f>
        <v>0</v>
      </c>
      <c r="K14" s="13">
        <f>COUNTIF(【様式4】申込集計表!$Y$11:$Y$310,A14&amp;"女"&amp;2)</f>
        <v>0</v>
      </c>
      <c r="L14" s="13">
        <f>COUNTIF(【様式4】申込集計表!$Z$11:$Z$310,A14&amp;"女子"&amp;0)</f>
        <v>0</v>
      </c>
      <c r="M14" s="13">
        <f>IF(COUNTIF(【様式4】申込集計表!$AA$11:$AA$310,A14&amp;"女子")&gt;=1,1,0)</f>
        <v>0</v>
      </c>
      <c r="N14" s="82">
        <f t="shared" si="0"/>
        <v>0</v>
      </c>
    </row>
    <row r="15" spans="1:17" ht="14.25" customHeight="1">
      <c r="A15" s="83">
        <v>7</v>
      </c>
      <c r="B15" s="80" t="str">
        <f>IF(ISERROR(VLOOKUP(A15,【様式4】申込集計表!$T$11:$AM$310,3,FALSE)),"",VLOOKUP(A15,【様式4】申込集計表!$T$11:$AM$310,3,FALSE))</f>
        <v/>
      </c>
      <c r="C15" s="81" t="str">
        <f>IF(ISERROR(VLOOKUP(A15,【様式4】申込集計表!$T$11:$AM$310,2,FALSE)),"",VLOOKUP(A15,【様式4】申込集計表!$T$11:$AM$310,2,FALSE))</f>
        <v/>
      </c>
      <c r="D15" s="80" t="str">
        <f>IF(ISERROR(VLOOKUP(A15,【様式4】申込集計表!$T$11:$AM$310,4,FALSE)),"",VLOOKUP(A15,【様式4】申込集計表!$T$11:$AM$310,4,FALSE))</f>
        <v/>
      </c>
      <c r="E15" s="80" t="str">
        <f>IF(ISERROR(VLOOKUP(A15,【様式4】申込集計表!$T$11:$AM$310,5,FALSE)),"",VLOOKUP(A15,【様式4】申込集計表!$T$11:$AM$310,5,FALSE))</f>
        <v/>
      </c>
      <c r="F15" s="13">
        <f>COUNTIF(【様式4】申込集計表!$Y$11:$Y$310,A15&amp;"男"&amp;1)</f>
        <v>0</v>
      </c>
      <c r="G15" s="13">
        <f>COUNTIF(【様式4】申込集計表!$Y$11:$Y$310,A15&amp;"男"&amp;2)</f>
        <v>0</v>
      </c>
      <c r="H15" s="13">
        <f>COUNTIF(【様式4】申込集計表!$Z$11:$Z$310,A15&amp;"男子"&amp;0)</f>
        <v>0</v>
      </c>
      <c r="I15" s="13">
        <f>IF(COUNTIF(【様式4】申込集計表!$AA$11:$AA$310,A15&amp;"男子")&gt;=1,1,0)</f>
        <v>0</v>
      </c>
      <c r="J15" s="13">
        <f>COUNTIF(【様式4】申込集計表!$Y$11:$Y$310,A15&amp;"女"&amp;1)</f>
        <v>0</v>
      </c>
      <c r="K15" s="13">
        <f>COUNTIF(【様式4】申込集計表!$Y$11:$Y$310,A15&amp;"女"&amp;2)</f>
        <v>0</v>
      </c>
      <c r="L15" s="13">
        <f>COUNTIF(【様式4】申込集計表!$Z$11:$Z$310,A15&amp;"女子"&amp;0)</f>
        <v>0</v>
      </c>
      <c r="M15" s="13">
        <f>IF(COUNTIF(【様式4】申込集計表!$AA$11:$AA$310,A15&amp;"女子")&gt;=1,1,0)</f>
        <v>0</v>
      </c>
      <c r="N15" s="82">
        <f t="shared" si="0"/>
        <v>0</v>
      </c>
    </row>
    <row r="16" spans="1:17" ht="14.25" customHeight="1">
      <c r="A16" s="55">
        <v>8</v>
      </c>
      <c r="B16" s="80" t="str">
        <f>IF(ISERROR(VLOOKUP(A16,【様式4】申込集計表!$T$11:$AM$310,3,FALSE)),"",VLOOKUP(A16,【様式4】申込集計表!$T$11:$AM$310,3,FALSE))</f>
        <v/>
      </c>
      <c r="C16" s="81" t="str">
        <f>IF(ISERROR(VLOOKUP(A16,【様式4】申込集計表!$T$11:$AM$310,2,FALSE)),"",VLOOKUP(A16,【様式4】申込集計表!$T$11:$AM$310,2,FALSE))</f>
        <v/>
      </c>
      <c r="D16" s="80" t="str">
        <f>IF(ISERROR(VLOOKUP(A16,【様式4】申込集計表!$T$11:$AM$310,4,FALSE)),"",VLOOKUP(A16,【様式4】申込集計表!$T$11:$AM$310,4,FALSE))</f>
        <v/>
      </c>
      <c r="E16" s="80" t="str">
        <f>IF(ISERROR(VLOOKUP(A16,【様式4】申込集計表!$T$11:$AM$310,5,FALSE)),"",VLOOKUP(A16,【様式4】申込集計表!$T$11:$AM$310,5,FALSE))</f>
        <v/>
      </c>
      <c r="F16" s="13">
        <f>COUNTIF(【様式4】申込集計表!$Y$11:$Y$310,A16&amp;"男"&amp;1)</f>
        <v>0</v>
      </c>
      <c r="G16" s="13">
        <f>COUNTIF(【様式4】申込集計表!$Y$11:$Y$310,A16&amp;"男"&amp;2)</f>
        <v>0</v>
      </c>
      <c r="H16" s="13">
        <f>COUNTIF(【様式4】申込集計表!$Z$11:$Z$310,A16&amp;"男子"&amp;0)</f>
        <v>0</v>
      </c>
      <c r="I16" s="13">
        <f>IF(COUNTIF(【様式4】申込集計表!$AA$11:$AA$310,A16&amp;"男子")&gt;=1,1,0)</f>
        <v>0</v>
      </c>
      <c r="J16" s="13">
        <f>COUNTIF(【様式4】申込集計表!$Y$11:$Y$310,A16&amp;"女"&amp;1)</f>
        <v>0</v>
      </c>
      <c r="K16" s="13">
        <f>COUNTIF(【様式4】申込集計表!$Y$11:$Y$310,A16&amp;"女"&amp;2)</f>
        <v>0</v>
      </c>
      <c r="L16" s="13">
        <f>COUNTIF(【様式4】申込集計表!$Z$11:$Z$310,A16&amp;"女子"&amp;0)</f>
        <v>0</v>
      </c>
      <c r="M16" s="13">
        <f>IF(COUNTIF(【様式4】申込集計表!$AA$11:$AA$310,A16&amp;"女子")&gt;=1,1,0)</f>
        <v>0</v>
      </c>
      <c r="N16" s="82">
        <f t="shared" si="0"/>
        <v>0</v>
      </c>
    </row>
    <row r="17" spans="1:14" ht="14.25" customHeight="1">
      <c r="A17" s="55">
        <v>9</v>
      </c>
      <c r="B17" s="80" t="str">
        <f>IF(ISERROR(VLOOKUP(A17,【様式4】申込集計表!$T$11:$AM$310,3,FALSE)),"",VLOOKUP(A17,【様式4】申込集計表!$T$11:$AM$310,3,FALSE))</f>
        <v/>
      </c>
      <c r="C17" s="81" t="str">
        <f>IF(ISERROR(VLOOKUP(A17,【様式4】申込集計表!$T$11:$AM$310,2,FALSE)),"",VLOOKUP(A17,【様式4】申込集計表!$T$11:$AM$310,2,FALSE))</f>
        <v/>
      </c>
      <c r="D17" s="80" t="str">
        <f>IF(ISERROR(VLOOKUP(A17,【様式4】申込集計表!$T$11:$AM$310,4,FALSE)),"",VLOOKUP(A17,【様式4】申込集計表!$T$11:$AM$310,4,FALSE))</f>
        <v/>
      </c>
      <c r="E17" s="80" t="str">
        <f>IF(ISERROR(VLOOKUP(A17,【様式4】申込集計表!$T$11:$AM$310,5,FALSE)),"",VLOOKUP(A17,【様式4】申込集計表!$T$11:$AM$310,5,FALSE))</f>
        <v/>
      </c>
      <c r="F17" s="13">
        <f>COUNTIF(【様式4】申込集計表!$Y$11:$Y$310,A17&amp;"男"&amp;1)</f>
        <v>0</v>
      </c>
      <c r="G17" s="13">
        <f>COUNTIF(【様式4】申込集計表!$Y$11:$Y$310,A17&amp;"男"&amp;2)</f>
        <v>0</v>
      </c>
      <c r="H17" s="13">
        <f>COUNTIF(【様式4】申込集計表!$Z$11:$Z$310,A17&amp;"男子"&amp;0)</f>
        <v>0</v>
      </c>
      <c r="I17" s="13">
        <f>IF(COUNTIF(【様式4】申込集計表!$AA$11:$AA$310,A17&amp;"男子")&gt;=1,1,0)</f>
        <v>0</v>
      </c>
      <c r="J17" s="13">
        <f>COUNTIF(【様式4】申込集計表!$Y$11:$Y$310,A17&amp;"女"&amp;1)</f>
        <v>0</v>
      </c>
      <c r="K17" s="13">
        <f>COUNTIF(【様式4】申込集計表!$Y$11:$Y$310,A17&amp;"女"&amp;2)</f>
        <v>0</v>
      </c>
      <c r="L17" s="13">
        <f>COUNTIF(【様式4】申込集計表!$Z$11:$Z$310,A17&amp;"女子"&amp;0)</f>
        <v>0</v>
      </c>
      <c r="M17" s="13">
        <f>IF(COUNTIF(【様式4】申込集計表!$AA$11:$AA$310,A17&amp;"女子")&gt;=1,1,0)</f>
        <v>0</v>
      </c>
      <c r="N17" s="82">
        <f t="shared" si="0"/>
        <v>0</v>
      </c>
    </row>
    <row r="18" spans="1:14" ht="14.25" customHeight="1">
      <c r="A18" s="83">
        <v>10</v>
      </c>
      <c r="B18" s="80" t="str">
        <f>IF(ISERROR(VLOOKUP(A18,【様式4】申込集計表!$T$11:$AM$310,3,FALSE)),"",VLOOKUP(A18,【様式4】申込集計表!$T$11:$AM$310,3,FALSE))</f>
        <v/>
      </c>
      <c r="C18" s="81" t="str">
        <f>IF(ISERROR(VLOOKUP(A18,【様式4】申込集計表!$T$11:$AM$310,2,FALSE)),"",VLOOKUP(A18,【様式4】申込集計表!$T$11:$AM$310,2,FALSE))</f>
        <v/>
      </c>
      <c r="D18" s="80" t="str">
        <f>IF(ISERROR(VLOOKUP(A18,【様式4】申込集計表!$T$11:$AM$310,4,FALSE)),"",VLOOKUP(A18,【様式4】申込集計表!$T$11:$AM$310,4,FALSE))</f>
        <v/>
      </c>
      <c r="E18" s="80" t="str">
        <f>IF(ISERROR(VLOOKUP(A18,【様式4】申込集計表!$T$11:$AM$310,5,FALSE)),"",VLOOKUP(A18,【様式4】申込集計表!$T$11:$AM$310,5,FALSE))</f>
        <v/>
      </c>
      <c r="F18" s="13">
        <f>COUNTIF(【様式4】申込集計表!$Y$11:$Y$310,A18&amp;"男"&amp;1)</f>
        <v>0</v>
      </c>
      <c r="G18" s="13">
        <f>COUNTIF(【様式4】申込集計表!$Y$11:$Y$310,A18&amp;"男"&amp;2)</f>
        <v>0</v>
      </c>
      <c r="H18" s="13">
        <f>COUNTIF(【様式4】申込集計表!$Z$11:$Z$310,A18&amp;"男子"&amp;0)</f>
        <v>0</v>
      </c>
      <c r="I18" s="13">
        <f>IF(COUNTIF(【様式4】申込集計表!$AA$11:$AA$310,A18&amp;"男子")&gt;=1,1,0)</f>
        <v>0</v>
      </c>
      <c r="J18" s="13">
        <f>COUNTIF(【様式4】申込集計表!$Y$11:$Y$310,A18&amp;"女"&amp;1)</f>
        <v>0</v>
      </c>
      <c r="K18" s="13">
        <f>COUNTIF(【様式4】申込集計表!$Y$11:$Y$310,A18&amp;"女"&amp;2)</f>
        <v>0</v>
      </c>
      <c r="L18" s="13">
        <f>COUNTIF(【様式4】申込集計表!$Z$11:$Z$310,A18&amp;"女子"&amp;0)</f>
        <v>0</v>
      </c>
      <c r="M18" s="13">
        <f>IF(COUNTIF(【様式4】申込集計表!$AA$11:$AA$310,A18&amp;"女子")&gt;=1,1,0)</f>
        <v>0</v>
      </c>
      <c r="N18" s="82">
        <f t="shared" si="0"/>
        <v>0</v>
      </c>
    </row>
    <row r="19" spans="1:14" ht="14.25" customHeight="1">
      <c r="A19" s="83">
        <v>11</v>
      </c>
      <c r="B19" s="80" t="str">
        <f>IF(ISERROR(VLOOKUP(A19,【様式4】申込集計表!$T$11:$AM$310,3,FALSE)),"",VLOOKUP(A19,【様式4】申込集計表!$T$11:$AM$310,3,FALSE))</f>
        <v/>
      </c>
      <c r="C19" s="81" t="str">
        <f>IF(ISERROR(VLOOKUP(A19,【様式4】申込集計表!$T$11:$AM$310,2,FALSE)),"",VLOOKUP(A19,【様式4】申込集計表!$T$11:$AM$310,2,FALSE))</f>
        <v/>
      </c>
      <c r="D19" s="80" t="str">
        <f>IF(ISERROR(VLOOKUP(A19,【様式4】申込集計表!$T$11:$AM$310,4,FALSE)),"",VLOOKUP(A19,【様式4】申込集計表!$T$11:$AM$310,4,FALSE))</f>
        <v/>
      </c>
      <c r="E19" s="80" t="str">
        <f>IF(ISERROR(VLOOKUP(A19,【様式4】申込集計表!$T$11:$AM$310,5,FALSE)),"",VLOOKUP(A19,【様式4】申込集計表!$T$11:$AM$310,5,FALSE))</f>
        <v/>
      </c>
      <c r="F19" s="13">
        <f>COUNTIF(【様式4】申込集計表!$Y$11:$Y$310,A19&amp;"男"&amp;1)</f>
        <v>0</v>
      </c>
      <c r="G19" s="13">
        <f>COUNTIF(【様式4】申込集計表!$Y$11:$Y$310,A19&amp;"男"&amp;2)</f>
        <v>0</v>
      </c>
      <c r="H19" s="13">
        <f>COUNTIF(【様式4】申込集計表!$Z$11:$Z$310,A19&amp;"男子"&amp;0)</f>
        <v>0</v>
      </c>
      <c r="I19" s="13">
        <f>IF(COUNTIF(【様式4】申込集計表!$AA$11:$AA$310,A19&amp;"男子")&gt;=1,1,0)</f>
        <v>0</v>
      </c>
      <c r="J19" s="13">
        <f>COUNTIF(【様式4】申込集計表!$Y$11:$Y$310,A19&amp;"女"&amp;1)</f>
        <v>0</v>
      </c>
      <c r="K19" s="13">
        <f>COUNTIF(【様式4】申込集計表!$Y$11:$Y$310,A19&amp;"女"&amp;2)</f>
        <v>0</v>
      </c>
      <c r="L19" s="13">
        <f>COUNTIF(【様式4】申込集計表!$Z$11:$Z$310,A19&amp;"女子"&amp;0)</f>
        <v>0</v>
      </c>
      <c r="M19" s="13">
        <f>IF(COUNTIF(【様式4】申込集計表!$AA$11:$AA$310,A19&amp;"女子")&gt;=1,1,0)</f>
        <v>0</v>
      </c>
      <c r="N19" s="82">
        <f t="shared" si="0"/>
        <v>0</v>
      </c>
    </row>
    <row r="20" spans="1:14" ht="14.25" customHeight="1">
      <c r="A20" s="55">
        <v>12</v>
      </c>
      <c r="B20" s="80" t="str">
        <f>IF(ISERROR(VLOOKUP(A20,【様式4】申込集計表!$T$11:$AM$310,3,FALSE)),"",VLOOKUP(A20,【様式4】申込集計表!$T$11:$AM$310,3,FALSE))</f>
        <v/>
      </c>
      <c r="C20" s="81" t="str">
        <f>IF(ISERROR(VLOOKUP(A20,【様式4】申込集計表!$T$11:$AM$310,2,FALSE)),"",VLOOKUP(A20,【様式4】申込集計表!$T$11:$AM$310,2,FALSE))</f>
        <v/>
      </c>
      <c r="D20" s="80" t="str">
        <f>IF(ISERROR(VLOOKUP(A20,【様式4】申込集計表!$T$11:$AM$310,4,FALSE)),"",VLOOKUP(A20,【様式4】申込集計表!$T$11:$AM$310,4,FALSE))</f>
        <v/>
      </c>
      <c r="E20" s="80" t="str">
        <f>IF(ISERROR(VLOOKUP(A20,【様式4】申込集計表!$T$11:$AM$310,5,FALSE)),"",VLOOKUP(A20,【様式4】申込集計表!$T$11:$AM$310,5,FALSE))</f>
        <v/>
      </c>
      <c r="F20" s="13">
        <f>COUNTIF(【様式4】申込集計表!$Y$11:$Y$310,A20&amp;"男"&amp;1)</f>
        <v>0</v>
      </c>
      <c r="G20" s="13">
        <f>COUNTIF(【様式4】申込集計表!$Y$11:$Y$310,A20&amp;"男"&amp;2)</f>
        <v>0</v>
      </c>
      <c r="H20" s="13">
        <f>COUNTIF(【様式4】申込集計表!$Z$11:$Z$310,A20&amp;"男子"&amp;0)</f>
        <v>0</v>
      </c>
      <c r="I20" s="13">
        <f>IF(COUNTIF(【様式4】申込集計表!$AA$11:$AA$310,A20&amp;"男子")&gt;=1,1,0)</f>
        <v>0</v>
      </c>
      <c r="J20" s="13">
        <f>COUNTIF(【様式4】申込集計表!$Y$11:$Y$310,A20&amp;"女"&amp;1)</f>
        <v>0</v>
      </c>
      <c r="K20" s="13">
        <f>COUNTIF(【様式4】申込集計表!$Y$11:$Y$310,A20&amp;"女"&amp;2)</f>
        <v>0</v>
      </c>
      <c r="L20" s="13">
        <f>COUNTIF(【様式4】申込集計表!$Z$11:$Z$310,A20&amp;"女子"&amp;0)</f>
        <v>0</v>
      </c>
      <c r="M20" s="13">
        <f>IF(COUNTIF(【様式4】申込集計表!$AA$11:$AA$310,A20&amp;"女子")&gt;=1,1,0)</f>
        <v>0</v>
      </c>
      <c r="N20" s="82">
        <f t="shared" si="0"/>
        <v>0</v>
      </c>
    </row>
    <row r="21" spans="1:14" ht="14.25" customHeight="1">
      <c r="A21" s="55">
        <v>13</v>
      </c>
      <c r="B21" s="80" t="str">
        <f>IF(ISERROR(VLOOKUP(A21,【様式4】申込集計表!$T$11:$AM$310,3,FALSE)),"",VLOOKUP(A21,【様式4】申込集計表!$T$11:$AM$310,3,FALSE))</f>
        <v/>
      </c>
      <c r="C21" s="81" t="str">
        <f>IF(ISERROR(VLOOKUP(A21,【様式4】申込集計表!$T$11:$AM$310,2,FALSE)),"",VLOOKUP(A21,【様式4】申込集計表!$T$11:$AM$310,2,FALSE))</f>
        <v/>
      </c>
      <c r="D21" s="80" t="str">
        <f>IF(ISERROR(VLOOKUP(A21,【様式4】申込集計表!$T$11:$AM$310,4,FALSE)),"",VLOOKUP(A21,【様式4】申込集計表!$T$11:$AM$310,4,FALSE))</f>
        <v/>
      </c>
      <c r="E21" s="80" t="str">
        <f>IF(ISERROR(VLOOKUP(A21,【様式4】申込集計表!$T$11:$AM$310,5,FALSE)),"",VLOOKUP(A21,【様式4】申込集計表!$T$11:$AM$310,5,FALSE))</f>
        <v/>
      </c>
      <c r="F21" s="13">
        <f>COUNTIF(【様式4】申込集計表!$Y$11:$Y$310,A21&amp;"男"&amp;1)</f>
        <v>0</v>
      </c>
      <c r="G21" s="13">
        <f>COUNTIF(【様式4】申込集計表!$Y$11:$Y$310,A21&amp;"男"&amp;2)</f>
        <v>0</v>
      </c>
      <c r="H21" s="13">
        <f>COUNTIF(【様式4】申込集計表!$Z$11:$Z$310,A21&amp;"男子"&amp;0)</f>
        <v>0</v>
      </c>
      <c r="I21" s="13">
        <f>IF(COUNTIF(【様式4】申込集計表!$AA$11:$AA$310,A21&amp;"男子")&gt;=1,1,0)</f>
        <v>0</v>
      </c>
      <c r="J21" s="13">
        <f>COUNTIF(【様式4】申込集計表!$Y$11:$Y$310,A21&amp;"女"&amp;1)</f>
        <v>0</v>
      </c>
      <c r="K21" s="13">
        <f>COUNTIF(【様式4】申込集計表!$Y$11:$Y$310,A21&amp;"女"&amp;2)</f>
        <v>0</v>
      </c>
      <c r="L21" s="13">
        <f>COUNTIF(【様式4】申込集計表!$Z$11:$Z$310,A21&amp;"女子"&amp;0)</f>
        <v>0</v>
      </c>
      <c r="M21" s="13">
        <f>IF(COUNTIF(【様式4】申込集計表!$AA$11:$AA$310,A21&amp;"女子")&gt;=1,1,0)</f>
        <v>0</v>
      </c>
      <c r="N21" s="82">
        <f t="shared" si="0"/>
        <v>0</v>
      </c>
    </row>
    <row r="22" spans="1:14" ht="14.25" customHeight="1">
      <c r="A22" s="83">
        <v>14</v>
      </c>
      <c r="B22" s="80" t="str">
        <f>IF(ISERROR(VLOOKUP(A22,【様式4】申込集計表!$T$11:$AM$310,3,FALSE)),"",VLOOKUP(A22,【様式4】申込集計表!$T$11:$AM$310,3,FALSE))</f>
        <v/>
      </c>
      <c r="C22" s="81" t="str">
        <f>IF(ISERROR(VLOOKUP(A22,【様式4】申込集計表!$T$11:$AM$310,2,FALSE)),"",VLOOKUP(A22,【様式4】申込集計表!$T$11:$AM$310,2,FALSE))</f>
        <v/>
      </c>
      <c r="D22" s="80" t="str">
        <f>IF(ISERROR(VLOOKUP(A22,【様式4】申込集計表!$T$11:$AM$310,4,FALSE)),"",VLOOKUP(A22,【様式4】申込集計表!$T$11:$AM$310,4,FALSE))</f>
        <v/>
      </c>
      <c r="E22" s="80" t="str">
        <f>IF(ISERROR(VLOOKUP(A22,【様式4】申込集計表!$T$11:$AM$310,5,FALSE)),"",VLOOKUP(A22,【様式4】申込集計表!$T$11:$AM$310,5,FALSE))</f>
        <v/>
      </c>
      <c r="F22" s="13">
        <f>COUNTIF(【様式4】申込集計表!$Y$11:$Y$310,A22&amp;"男"&amp;1)</f>
        <v>0</v>
      </c>
      <c r="G22" s="13">
        <f>COUNTIF(【様式4】申込集計表!$Y$11:$Y$310,A22&amp;"男"&amp;2)</f>
        <v>0</v>
      </c>
      <c r="H22" s="13">
        <f>COUNTIF(【様式4】申込集計表!$Z$11:$Z$310,A22&amp;"男子"&amp;0)</f>
        <v>0</v>
      </c>
      <c r="I22" s="13">
        <f>IF(COUNTIF(【様式4】申込集計表!$AA$11:$AA$310,A22&amp;"男子")&gt;=1,1,0)</f>
        <v>0</v>
      </c>
      <c r="J22" s="13">
        <f>COUNTIF(【様式4】申込集計表!$Y$11:$Y$310,A22&amp;"女"&amp;1)</f>
        <v>0</v>
      </c>
      <c r="K22" s="13">
        <f>COUNTIF(【様式4】申込集計表!$Y$11:$Y$310,A22&amp;"女"&amp;2)</f>
        <v>0</v>
      </c>
      <c r="L22" s="13">
        <f>COUNTIF(【様式4】申込集計表!$Z$11:$Z$310,A22&amp;"女子"&amp;0)</f>
        <v>0</v>
      </c>
      <c r="M22" s="13">
        <f>IF(COUNTIF(【様式4】申込集計表!$AA$11:$AA$310,A22&amp;"女子")&gt;=1,1,0)</f>
        <v>0</v>
      </c>
      <c r="N22" s="82">
        <f t="shared" si="0"/>
        <v>0</v>
      </c>
    </row>
    <row r="23" spans="1:14" ht="14.25" customHeight="1">
      <c r="A23" s="83">
        <v>15</v>
      </c>
      <c r="B23" s="80" t="str">
        <f>IF(ISERROR(VLOOKUP(A23,【様式4】申込集計表!$T$11:$AM$310,3,FALSE)),"",VLOOKUP(A23,【様式4】申込集計表!$T$11:$AM$310,3,FALSE))</f>
        <v/>
      </c>
      <c r="C23" s="81" t="str">
        <f>IF(ISERROR(VLOOKUP(A23,【様式4】申込集計表!$T$11:$AM$310,2,FALSE)),"",VLOOKUP(A23,【様式4】申込集計表!$T$11:$AM$310,2,FALSE))</f>
        <v/>
      </c>
      <c r="D23" s="80" t="str">
        <f>IF(ISERROR(VLOOKUP(A23,【様式4】申込集計表!$T$11:$AM$310,4,FALSE)),"",VLOOKUP(A23,【様式4】申込集計表!$T$11:$AM$310,4,FALSE))</f>
        <v/>
      </c>
      <c r="E23" s="80" t="str">
        <f>IF(ISERROR(VLOOKUP(A23,【様式4】申込集計表!$T$11:$AM$310,5,FALSE)),"",VLOOKUP(A23,【様式4】申込集計表!$T$11:$AM$310,5,FALSE))</f>
        <v/>
      </c>
      <c r="F23" s="13">
        <f>COUNTIF(【様式4】申込集計表!$Y$11:$Y$310,A23&amp;"男"&amp;1)</f>
        <v>0</v>
      </c>
      <c r="G23" s="13">
        <f>COUNTIF(【様式4】申込集計表!$Y$11:$Y$310,A23&amp;"男"&amp;2)</f>
        <v>0</v>
      </c>
      <c r="H23" s="13">
        <f>COUNTIF(【様式4】申込集計表!$Z$11:$Z$310,A23&amp;"男子"&amp;0)</f>
        <v>0</v>
      </c>
      <c r="I23" s="13">
        <f>IF(COUNTIF(【様式4】申込集計表!$AA$11:$AA$310,A23&amp;"男子")&gt;=1,1,0)</f>
        <v>0</v>
      </c>
      <c r="J23" s="13">
        <f>COUNTIF(【様式4】申込集計表!$Y$11:$Y$310,A23&amp;"女"&amp;1)</f>
        <v>0</v>
      </c>
      <c r="K23" s="13">
        <f>COUNTIF(【様式4】申込集計表!$Y$11:$Y$310,A23&amp;"女"&amp;2)</f>
        <v>0</v>
      </c>
      <c r="L23" s="13">
        <f>COUNTIF(【様式4】申込集計表!$Z$11:$Z$310,A23&amp;"女子"&amp;0)</f>
        <v>0</v>
      </c>
      <c r="M23" s="13">
        <f>IF(COUNTIF(【様式4】申込集計表!$AA$11:$AA$310,A23&amp;"女子")&gt;=1,1,0)</f>
        <v>0</v>
      </c>
      <c r="N23" s="82">
        <f t="shared" si="0"/>
        <v>0</v>
      </c>
    </row>
    <row r="24" spans="1:14" ht="14.25" customHeight="1">
      <c r="A24" s="55">
        <v>16</v>
      </c>
      <c r="B24" s="80" t="str">
        <f>IF(ISERROR(VLOOKUP(A24,【様式4】申込集計表!$T$11:$AM$310,3,FALSE)),"",VLOOKUP(A24,【様式4】申込集計表!$T$11:$AM$310,3,FALSE))</f>
        <v/>
      </c>
      <c r="C24" s="81" t="str">
        <f>IF(ISERROR(VLOOKUP(A24,【様式4】申込集計表!$T$11:$AM$310,2,FALSE)),"",VLOOKUP(A24,【様式4】申込集計表!$T$11:$AM$310,2,FALSE))</f>
        <v/>
      </c>
      <c r="D24" s="80" t="str">
        <f>IF(ISERROR(VLOOKUP(A24,【様式4】申込集計表!$T$11:$AM$310,4,FALSE)),"",VLOOKUP(A24,【様式4】申込集計表!$T$11:$AM$310,4,FALSE))</f>
        <v/>
      </c>
      <c r="E24" s="80" t="str">
        <f>IF(ISERROR(VLOOKUP(A24,【様式4】申込集計表!$T$11:$AM$310,5,FALSE)),"",VLOOKUP(A24,【様式4】申込集計表!$T$11:$AM$310,5,FALSE))</f>
        <v/>
      </c>
      <c r="F24" s="13">
        <f>COUNTIF(【様式4】申込集計表!$Y$11:$Y$310,A24&amp;"男"&amp;1)</f>
        <v>0</v>
      </c>
      <c r="G24" s="13">
        <f>COUNTIF(【様式4】申込集計表!$Y$11:$Y$310,A24&amp;"男"&amp;2)</f>
        <v>0</v>
      </c>
      <c r="H24" s="13">
        <f>COUNTIF(【様式4】申込集計表!$Z$11:$Z$310,A24&amp;"男子"&amp;0)</f>
        <v>0</v>
      </c>
      <c r="I24" s="13">
        <f>IF(COUNTIF(【様式4】申込集計表!$AA$11:$AA$310,A24&amp;"男子")&gt;=1,1,0)</f>
        <v>0</v>
      </c>
      <c r="J24" s="13">
        <f>COUNTIF(【様式4】申込集計表!$Y$11:$Y$310,A24&amp;"女"&amp;1)</f>
        <v>0</v>
      </c>
      <c r="K24" s="13">
        <f>COUNTIF(【様式4】申込集計表!$Y$11:$Y$310,A24&amp;"女"&amp;2)</f>
        <v>0</v>
      </c>
      <c r="L24" s="13">
        <f>COUNTIF(【様式4】申込集計表!$Z$11:$Z$310,A24&amp;"女子"&amp;0)</f>
        <v>0</v>
      </c>
      <c r="M24" s="13">
        <f>IF(COUNTIF(【様式4】申込集計表!$AA$11:$AA$310,A24&amp;"女子")&gt;=1,1,0)</f>
        <v>0</v>
      </c>
      <c r="N24" s="82">
        <f t="shared" si="0"/>
        <v>0</v>
      </c>
    </row>
    <row r="25" spans="1:14" ht="14.25" customHeight="1">
      <c r="A25" s="55">
        <v>17</v>
      </c>
      <c r="B25" s="80" t="str">
        <f>IF(ISERROR(VLOOKUP(A25,【様式4】申込集計表!$T$11:$AM$310,3,FALSE)),"",VLOOKUP(A25,【様式4】申込集計表!$T$11:$AM$310,3,FALSE))</f>
        <v/>
      </c>
      <c r="C25" s="81" t="str">
        <f>IF(ISERROR(VLOOKUP(A25,【様式4】申込集計表!$T$11:$AM$310,2,FALSE)),"",VLOOKUP(A25,【様式4】申込集計表!$T$11:$AM$310,2,FALSE))</f>
        <v/>
      </c>
      <c r="D25" s="80" t="str">
        <f>IF(ISERROR(VLOOKUP(A25,【様式4】申込集計表!$T$11:$AM$310,4,FALSE)),"",VLOOKUP(A25,【様式4】申込集計表!$T$11:$AM$310,4,FALSE))</f>
        <v/>
      </c>
      <c r="E25" s="80" t="str">
        <f>IF(ISERROR(VLOOKUP(A25,【様式4】申込集計表!$T$11:$AM$310,5,FALSE)),"",VLOOKUP(A25,【様式4】申込集計表!$T$11:$AM$310,5,FALSE))</f>
        <v/>
      </c>
      <c r="F25" s="13">
        <f>COUNTIF(【様式4】申込集計表!$Y$11:$Y$310,A25&amp;"男"&amp;1)</f>
        <v>0</v>
      </c>
      <c r="G25" s="13">
        <f>COUNTIF(【様式4】申込集計表!$Y$11:$Y$310,A25&amp;"男"&amp;2)</f>
        <v>0</v>
      </c>
      <c r="H25" s="13">
        <f>COUNTIF(【様式4】申込集計表!$Z$11:$Z$310,A25&amp;"男子"&amp;0)</f>
        <v>0</v>
      </c>
      <c r="I25" s="13">
        <f>IF(COUNTIF(【様式4】申込集計表!$AA$11:$AA$310,A25&amp;"男子")&gt;=1,1,0)</f>
        <v>0</v>
      </c>
      <c r="J25" s="13">
        <f>COUNTIF(【様式4】申込集計表!$Y$11:$Y$310,A25&amp;"女"&amp;1)</f>
        <v>0</v>
      </c>
      <c r="K25" s="13">
        <f>COUNTIF(【様式4】申込集計表!$Y$11:$Y$310,A25&amp;"女"&amp;2)</f>
        <v>0</v>
      </c>
      <c r="L25" s="13">
        <f>COUNTIF(【様式4】申込集計表!$Z$11:$Z$310,A25&amp;"女子"&amp;0)</f>
        <v>0</v>
      </c>
      <c r="M25" s="13">
        <f>IF(COUNTIF(【様式4】申込集計表!$AA$11:$AA$310,A25&amp;"女子")&gt;=1,1,0)</f>
        <v>0</v>
      </c>
      <c r="N25" s="82">
        <f t="shared" si="0"/>
        <v>0</v>
      </c>
    </row>
    <row r="26" spans="1:14" ht="14.25" customHeight="1">
      <c r="A26" s="83">
        <v>18</v>
      </c>
      <c r="B26" s="80" t="str">
        <f>IF(ISERROR(VLOOKUP(A26,【様式4】申込集計表!$T$11:$AM$310,3,FALSE)),"",VLOOKUP(A26,【様式4】申込集計表!$T$11:$AM$310,3,FALSE))</f>
        <v/>
      </c>
      <c r="C26" s="81" t="str">
        <f>IF(ISERROR(VLOOKUP(A26,【様式4】申込集計表!$T$11:$AM$310,2,FALSE)),"",VLOOKUP(A26,【様式4】申込集計表!$T$11:$AM$310,2,FALSE))</f>
        <v/>
      </c>
      <c r="D26" s="80" t="str">
        <f>IF(ISERROR(VLOOKUP(A26,【様式4】申込集計表!$T$11:$AM$310,4,FALSE)),"",VLOOKUP(A26,【様式4】申込集計表!$T$11:$AM$310,4,FALSE))</f>
        <v/>
      </c>
      <c r="E26" s="80" t="str">
        <f>IF(ISERROR(VLOOKUP(A26,【様式4】申込集計表!$T$11:$AM$310,5,FALSE)),"",VLOOKUP(A26,【様式4】申込集計表!$T$11:$AM$310,5,FALSE))</f>
        <v/>
      </c>
      <c r="F26" s="13">
        <f>COUNTIF(【様式4】申込集計表!$Y$11:$Y$310,A26&amp;"男"&amp;1)</f>
        <v>0</v>
      </c>
      <c r="G26" s="13">
        <f>COUNTIF(【様式4】申込集計表!$Y$11:$Y$310,A26&amp;"男"&amp;2)</f>
        <v>0</v>
      </c>
      <c r="H26" s="13">
        <f>COUNTIF(【様式4】申込集計表!$Z$11:$Z$310,A26&amp;"男子"&amp;0)</f>
        <v>0</v>
      </c>
      <c r="I26" s="13">
        <f>IF(COUNTIF(【様式4】申込集計表!$AA$11:$AA$310,A26&amp;"男子")&gt;=1,1,0)</f>
        <v>0</v>
      </c>
      <c r="J26" s="13">
        <f>COUNTIF(【様式4】申込集計表!$Y$11:$Y$310,A26&amp;"女"&amp;1)</f>
        <v>0</v>
      </c>
      <c r="K26" s="13">
        <f>COUNTIF(【様式4】申込集計表!$Y$11:$Y$310,A26&amp;"女"&amp;2)</f>
        <v>0</v>
      </c>
      <c r="L26" s="13">
        <f>COUNTIF(【様式4】申込集計表!$Z$11:$Z$310,A26&amp;"女子"&amp;0)</f>
        <v>0</v>
      </c>
      <c r="M26" s="13">
        <f>IF(COUNTIF(【様式4】申込集計表!$AA$11:$AA$310,A26&amp;"女子")&gt;=1,1,0)</f>
        <v>0</v>
      </c>
      <c r="N26" s="82">
        <f t="shared" si="0"/>
        <v>0</v>
      </c>
    </row>
    <row r="27" spans="1:14" ht="14.25" customHeight="1">
      <c r="A27" s="83">
        <v>19</v>
      </c>
      <c r="B27" s="80" t="str">
        <f>IF(ISERROR(VLOOKUP(A27,【様式4】申込集計表!$T$11:$AM$310,3,FALSE)),"",VLOOKUP(A27,【様式4】申込集計表!$T$11:$AM$310,3,FALSE))</f>
        <v/>
      </c>
      <c r="C27" s="81" t="str">
        <f>IF(ISERROR(VLOOKUP(A27,【様式4】申込集計表!$T$11:$AM$310,2,FALSE)),"",VLOOKUP(A27,【様式4】申込集計表!$T$11:$AM$310,2,FALSE))</f>
        <v/>
      </c>
      <c r="D27" s="80" t="str">
        <f>IF(ISERROR(VLOOKUP(A27,【様式4】申込集計表!$T$11:$AM$310,4,FALSE)),"",VLOOKUP(A27,【様式4】申込集計表!$T$11:$AM$310,4,FALSE))</f>
        <v/>
      </c>
      <c r="E27" s="80" t="str">
        <f>IF(ISERROR(VLOOKUP(A27,【様式4】申込集計表!$T$11:$AM$310,5,FALSE)),"",VLOOKUP(A27,【様式4】申込集計表!$T$11:$AM$310,5,FALSE))</f>
        <v/>
      </c>
      <c r="F27" s="13">
        <f>COUNTIF(【様式4】申込集計表!$Y$11:$Y$310,A27&amp;"男"&amp;1)</f>
        <v>0</v>
      </c>
      <c r="G27" s="13">
        <f>COUNTIF(【様式4】申込集計表!$Y$11:$Y$310,A27&amp;"男"&amp;2)</f>
        <v>0</v>
      </c>
      <c r="H27" s="13">
        <f>COUNTIF(【様式4】申込集計表!$Z$11:$Z$310,A27&amp;"男子"&amp;0)</f>
        <v>0</v>
      </c>
      <c r="I27" s="13">
        <f>IF(COUNTIF(【様式4】申込集計表!$AA$11:$AA$310,A27&amp;"男子")&gt;=1,1,0)</f>
        <v>0</v>
      </c>
      <c r="J27" s="13">
        <f>COUNTIF(【様式4】申込集計表!$Y$11:$Y$310,A27&amp;"女"&amp;1)</f>
        <v>0</v>
      </c>
      <c r="K27" s="13">
        <f>COUNTIF(【様式4】申込集計表!$Y$11:$Y$310,A27&amp;"女"&amp;2)</f>
        <v>0</v>
      </c>
      <c r="L27" s="13">
        <f>COUNTIF(【様式4】申込集計表!$Z$11:$Z$310,A27&amp;"女子"&amp;0)</f>
        <v>0</v>
      </c>
      <c r="M27" s="13">
        <f>IF(COUNTIF(【様式4】申込集計表!$AA$11:$AA$310,A27&amp;"女子")&gt;=1,1,0)</f>
        <v>0</v>
      </c>
      <c r="N27" s="82">
        <f t="shared" si="0"/>
        <v>0</v>
      </c>
    </row>
    <row r="28" spans="1:14" ht="14.25" customHeight="1">
      <c r="A28" s="55">
        <v>20</v>
      </c>
      <c r="B28" s="80" t="str">
        <f>IF(ISERROR(VLOOKUP(A28,【様式4】申込集計表!$T$11:$AM$310,3,FALSE)),"",VLOOKUP(A28,【様式4】申込集計表!$T$11:$AM$310,3,FALSE))</f>
        <v/>
      </c>
      <c r="C28" s="81" t="str">
        <f>IF(ISERROR(VLOOKUP(A28,【様式4】申込集計表!$T$11:$AM$310,2,FALSE)),"",VLOOKUP(A28,【様式4】申込集計表!$T$11:$AM$310,2,FALSE))</f>
        <v/>
      </c>
      <c r="D28" s="80" t="str">
        <f>IF(ISERROR(VLOOKUP(A28,【様式4】申込集計表!$T$11:$AM$310,4,FALSE)),"",VLOOKUP(A28,【様式4】申込集計表!$T$11:$AM$310,4,FALSE))</f>
        <v/>
      </c>
      <c r="E28" s="80" t="str">
        <f>IF(ISERROR(VLOOKUP(A28,【様式4】申込集計表!$T$11:$AM$310,5,FALSE)),"",VLOOKUP(A28,【様式4】申込集計表!$T$11:$AM$310,5,FALSE))</f>
        <v/>
      </c>
      <c r="F28" s="13">
        <f>COUNTIF(【様式4】申込集計表!$Y$11:$Y$310,A28&amp;"男"&amp;1)</f>
        <v>0</v>
      </c>
      <c r="G28" s="13">
        <f>COUNTIF(【様式4】申込集計表!$Y$11:$Y$310,A28&amp;"男"&amp;2)</f>
        <v>0</v>
      </c>
      <c r="H28" s="13">
        <f>COUNTIF(【様式4】申込集計表!$Z$11:$Z$310,A28&amp;"男子"&amp;0)</f>
        <v>0</v>
      </c>
      <c r="I28" s="13">
        <f>IF(COUNTIF(【様式4】申込集計表!$AA$11:$AA$310,A28&amp;"男子")&gt;=1,1,0)</f>
        <v>0</v>
      </c>
      <c r="J28" s="13">
        <f>COUNTIF(【様式4】申込集計表!$Y$11:$Y$310,A28&amp;"女"&amp;1)</f>
        <v>0</v>
      </c>
      <c r="K28" s="13">
        <f>COUNTIF(【様式4】申込集計表!$Y$11:$Y$310,A28&amp;"女"&amp;2)</f>
        <v>0</v>
      </c>
      <c r="L28" s="13">
        <f>COUNTIF(【様式4】申込集計表!$Z$11:$Z$310,A28&amp;"女子"&amp;0)</f>
        <v>0</v>
      </c>
      <c r="M28" s="13">
        <f>IF(COUNTIF(【様式4】申込集計表!$AA$11:$AA$310,A28&amp;"女子")&gt;=1,1,0)</f>
        <v>0</v>
      </c>
      <c r="N28" s="82">
        <f t="shared" si="0"/>
        <v>0</v>
      </c>
    </row>
    <row r="29" spans="1:14" ht="14.25" customHeight="1">
      <c r="A29" s="55">
        <v>21</v>
      </c>
      <c r="B29" s="80" t="str">
        <f>IF(ISERROR(VLOOKUP(A29,【様式4】申込集計表!$T$11:$AM$310,3,FALSE)),"",VLOOKUP(A29,【様式4】申込集計表!$T$11:$AM$310,3,FALSE))</f>
        <v/>
      </c>
      <c r="C29" s="81" t="str">
        <f>IF(ISERROR(VLOOKUP(A29,【様式4】申込集計表!$T$11:$AM$310,2,FALSE)),"",VLOOKUP(A29,【様式4】申込集計表!$T$11:$AM$310,2,FALSE))</f>
        <v/>
      </c>
      <c r="D29" s="80" t="str">
        <f>IF(ISERROR(VLOOKUP(A29,【様式4】申込集計表!$T$11:$AM$310,4,FALSE)),"",VLOOKUP(A29,【様式4】申込集計表!$T$11:$AM$310,4,FALSE))</f>
        <v/>
      </c>
      <c r="E29" s="80" t="str">
        <f>IF(ISERROR(VLOOKUP(A29,【様式4】申込集計表!$T$11:$AM$310,5,FALSE)),"",VLOOKUP(A29,【様式4】申込集計表!$T$11:$AM$310,5,FALSE))</f>
        <v/>
      </c>
      <c r="F29" s="13">
        <f>COUNTIF(【様式4】申込集計表!$Y$11:$Y$310,A29&amp;"男"&amp;1)</f>
        <v>0</v>
      </c>
      <c r="G29" s="13">
        <f>COUNTIF(【様式4】申込集計表!$Y$11:$Y$310,A29&amp;"男"&amp;2)</f>
        <v>0</v>
      </c>
      <c r="H29" s="13">
        <f>COUNTIF(【様式4】申込集計表!$Z$11:$Z$310,A29&amp;"男子"&amp;0)</f>
        <v>0</v>
      </c>
      <c r="I29" s="13">
        <f>IF(COUNTIF(【様式4】申込集計表!$AA$11:$AA$310,A29&amp;"男子")&gt;=1,1,0)</f>
        <v>0</v>
      </c>
      <c r="J29" s="13">
        <f>COUNTIF(【様式4】申込集計表!$Y$11:$Y$310,A29&amp;"女"&amp;1)</f>
        <v>0</v>
      </c>
      <c r="K29" s="13">
        <f>COUNTIF(【様式4】申込集計表!$Y$11:$Y$310,A29&amp;"女"&amp;2)</f>
        <v>0</v>
      </c>
      <c r="L29" s="13">
        <f>COUNTIF(【様式4】申込集計表!$Z$11:$Z$310,A29&amp;"女子"&amp;0)</f>
        <v>0</v>
      </c>
      <c r="M29" s="13">
        <f>IF(COUNTIF(【様式4】申込集計表!$AA$11:$AA$310,A29&amp;"女子")&gt;=1,1,0)</f>
        <v>0</v>
      </c>
      <c r="N29" s="82">
        <f t="shared" si="0"/>
        <v>0</v>
      </c>
    </row>
    <row r="30" spans="1:14" ht="14.25" customHeight="1">
      <c r="A30" s="83">
        <v>22</v>
      </c>
      <c r="B30" s="80" t="str">
        <f>IF(ISERROR(VLOOKUP(A30,【様式4】申込集計表!$T$11:$AM$310,3,FALSE)),"",VLOOKUP(A30,【様式4】申込集計表!$T$11:$AM$310,3,FALSE))</f>
        <v/>
      </c>
      <c r="C30" s="81" t="str">
        <f>IF(ISERROR(VLOOKUP(A30,【様式4】申込集計表!$T$11:$AM$310,2,FALSE)),"",VLOOKUP(A30,【様式4】申込集計表!$T$11:$AM$310,2,FALSE))</f>
        <v/>
      </c>
      <c r="D30" s="80" t="str">
        <f>IF(ISERROR(VLOOKUP(A30,【様式4】申込集計表!$T$11:$AM$310,4,FALSE)),"",VLOOKUP(A30,【様式4】申込集計表!$T$11:$AM$310,4,FALSE))</f>
        <v/>
      </c>
      <c r="E30" s="80" t="str">
        <f>IF(ISERROR(VLOOKUP(A30,【様式4】申込集計表!$T$11:$AM$310,5,FALSE)),"",VLOOKUP(A30,【様式4】申込集計表!$T$11:$AM$310,5,FALSE))</f>
        <v/>
      </c>
      <c r="F30" s="13">
        <f>COUNTIF(【様式4】申込集計表!$Y$11:$Y$310,A30&amp;"男"&amp;1)</f>
        <v>0</v>
      </c>
      <c r="G30" s="13">
        <f>COUNTIF(【様式4】申込集計表!$Y$11:$Y$310,A30&amp;"男"&amp;2)</f>
        <v>0</v>
      </c>
      <c r="H30" s="13">
        <f>COUNTIF(【様式4】申込集計表!$Z$11:$Z$310,A30&amp;"男子"&amp;0)</f>
        <v>0</v>
      </c>
      <c r="I30" s="13">
        <f>IF(COUNTIF(【様式4】申込集計表!$AA$11:$AA$310,A30&amp;"男子")&gt;=1,1,0)</f>
        <v>0</v>
      </c>
      <c r="J30" s="13">
        <f>COUNTIF(【様式4】申込集計表!$Y$11:$Y$310,A30&amp;"女"&amp;1)</f>
        <v>0</v>
      </c>
      <c r="K30" s="13">
        <f>COUNTIF(【様式4】申込集計表!$Y$11:$Y$310,A30&amp;"女"&amp;2)</f>
        <v>0</v>
      </c>
      <c r="L30" s="13">
        <f>COUNTIF(【様式4】申込集計表!$Z$11:$Z$310,A30&amp;"女子"&amp;0)</f>
        <v>0</v>
      </c>
      <c r="M30" s="13">
        <f>IF(COUNTIF(【様式4】申込集計表!$AA$11:$AA$310,A30&amp;"女子")&gt;=1,1,0)</f>
        <v>0</v>
      </c>
      <c r="N30" s="82">
        <f t="shared" si="0"/>
        <v>0</v>
      </c>
    </row>
    <row r="31" spans="1:14" ht="14.25" customHeight="1">
      <c r="A31" s="83">
        <v>23</v>
      </c>
      <c r="B31" s="80" t="str">
        <f>IF(ISERROR(VLOOKUP(A31,【様式4】申込集計表!$T$11:$AM$310,3,FALSE)),"",VLOOKUP(A31,【様式4】申込集計表!$T$11:$AM$310,3,FALSE))</f>
        <v/>
      </c>
      <c r="C31" s="81" t="str">
        <f>IF(ISERROR(VLOOKUP(A31,【様式4】申込集計表!$T$11:$AM$310,2,FALSE)),"",VLOOKUP(A31,【様式4】申込集計表!$T$11:$AM$310,2,FALSE))</f>
        <v/>
      </c>
      <c r="D31" s="80" t="str">
        <f>IF(ISERROR(VLOOKUP(A31,【様式4】申込集計表!$T$11:$AM$310,4,FALSE)),"",VLOOKUP(A31,【様式4】申込集計表!$T$11:$AM$310,4,FALSE))</f>
        <v/>
      </c>
      <c r="E31" s="80" t="str">
        <f>IF(ISERROR(VLOOKUP(A31,【様式4】申込集計表!$T$11:$AM$310,5,FALSE)),"",VLOOKUP(A31,【様式4】申込集計表!$T$11:$AM$310,5,FALSE))</f>
        <v/>
      </c>
      <c r="F31" s="13">
        <f>COUNTIF(【様式4】申込集計表!$Y$11:$Y$310,A31&amp;"男"&amp;1)</f>
        <v>0</v>
      </c>
      <c r="G31" s="13">
        <f>COUNTIF(【様式4】申込集計表!$Y$11:$Y$310,A31&amp;"男"&amp;2)</f>
        <v>0</v>
      </c>
      <c r="H31" s="13">
        <f>COUNTIF(【様式4】申込集計表!$Z$11:$Z$310,A31&amp;"男子"&amp;0)</f>
        <v>0</v>
      </c>
      <c r="I31" s="13">
        <f>IF(COUNTIF(【様式4】申込集計表!$AA$11:$AA$310,A31&amp;"男子")&gt;=1,1,0)</f>
        <v>0</v>
      </c>
      <c r="J31" s="13">
        <f>COUNTIF(【様式4】申込集計表!$Y$11:$Y$310,A31&amp;"女"&amp;1)</f>
        <v>0</v>
      </c>
      <c r="K31" s="13">
        <f>COUNTIF(【様式4】申込集計表!$Y$11:$Y$310,A31&amp;"女"&amp;2)</f>
        <v>0</v>
      </c>
      <c r="L31" s="13">
        <f>COUNTIF(【様式4】申込集計表!$Z$11:$Z$310,A31&amp;"女子"&amp;0)</f>
        <v>0</v>
      </c>
      <c r="M31" s="13">
        <f>IF(COUNTIF(【様式4】申込集計表!$AA$11:$AA$310,A31&amp;"女子")&gt;=1,1,0)</f>
        <v>0</v>
      </c>
      <c r="N31" s="82">
        <f t="shared" si="0"/>
        <v>0</v>
      </c>
    </row>
    <row r="32" spans="1:14" ht="14.25" customHeight="1">
      <c r="A32" s="55">
        <v>24</v>
      </c>
      <c r="B32" s="80" t="str">
        <f>IF(ISERROR(VLOOKUP(A32,【様式4】申込集計表!$T$11:$AM$310,3,FALSE)),"",VLOOKUP(A32,【様式4】申込集計表!$T$11:$AM$310,3,FALSE))</f>
        <v/>
      </c>
      <c r="C32" s="81" t="str">
        <f>IF(ISERROR(VLOOKUP(A32,【様式4】申込集計表!$T$11:$AM$310,2,FALSE)),"",VLOOKUP(A32,【様式4】申込集計表!$T$11:$AM$310,2,FALSE))</f>
        <v/>
      </c>
      <c r="D32" s="80" t="str">
        <f>IF(ISERROR(VLOOKUP(A32,【様式4】申込集計表!$T$11:$AM$310,4,FALSE)),"",VLOOKUP(A32,【様式4】申込集計表!$T$11:$AM$310,4,FALSE))</f>
        <v/>
      </c>
      <c r="E32" s="80" t="str">
        <f>IF(ISERROR(VLOOKUP(A32,【様式4】申込集計表!$T$11:$AM$310,5,FALSE)),"",VLOOKUP(A32,【様式4】申込集計表!$T$11:$AM$310,5,FALSE))</f>
        <v/>
      </c>
      <c r="F32" s="13">
        <f>COUNTIF(【様式4】申込集計表!$Y$11:$Y$310,A32&amp;"男"&amp;1)</f>
        <v>0</v>
      </c>
      <c r="G32" s="13">
        <f>COUNTIF(【様式4】申込集計表!$Y$11:$Y$310,A32&amp;"男"&amp;2)</f>
        <v>0</v>
      </c>
      <c r="H32" s="13">
        <f>COUNTIF(【様式4】申込集計表!$Z$11:$Z$310,A32&amp;"男子"&amp;0)</f>
        <v>0</v>
      </c>
      <c r="I32" s="13">
        <f>IF(COUNTIF(【様式4】申込集計表!$AA$11:$AA$310,A32&amp;"男子")&gt;=1,1,0)</f>
        <v>0</v>
      </c>
      <c r="J32" s="13">
        <f>COUNTIF(【様式4】申込集計表!$Y$11:$Y$310,A32&amp;"女"&amp;1)</f>
        <v>0</v>
      </c>
      <c r="K32" s="13">
        <f>COUNTIF(【様式4】申込集計表!$Y$11:$Y$310,A32&amp;"女"&amp;2)</f>
        <v>0</v>
      </c>
      <c r="L32" s="13">
        <f>COUNTIF(【様式4】申込集計表!$Z$11:$Z$310,A32&amp;"女子"&amp;0)</f>
        <v>0</v>
      </c>
      <c r="M32" s="13">
        <f>IF(COUNTIF(【様式4】申込集計表!$AA$11:$AA$310,A32&amp;"女子")&gt;=1,1,0)</f>
        <v>0</v>
      </c>
      <c r="N32" s="82">
        <f t="shared" si="0"/>
        <v>0</v>
      </c>
    </row>
    <row r="33" spans="1:14" ht="14.25" customHeight="1">
      <c r="A33" s="55">
        <v>25</v>
      </c>
      <c r="B33" s="80" t="str">
        <f>IF(ISERROR(VLOOKUP(A33,【様式4】申込集計表!$T$11:$AM$310,3,FALSE)),"",VLOOKUP(A33,【様式4】申込集計表!$T$11:$AM$310,3,FALSE))</f>
        <v/>
      </c>
      <c r="C33" s="81" t="str">
        <f>IF(ISERROR(VLOOKUP(A33,【様式4】申込集計表!$T$11:$AM$310,2,FALSE)),"",VLOOKUP(A33,【様式4】申込集計表!$T$11:$AM$310,2,FALSE))</f>
        <v/>
      </c>
      <c r="D33" s="80" t="str">
        <f>IF(ISERROR(VLOOKUP(A33,【様式4】申込集計表!$T$11:$AM$310,4,FALSE)),"",VLOOKUP(A33,【様式4】申込集計表!$T$11:$AM$310,4,FALSE))</f>
        <v/>
      </c>
      <c r="E33" s="80" t="str">
        <f>IF(ISERROR(VLOOKUP(A33,【様式4】申込集計表!$T$11:$AM$310,5,FALSE)),"",VLOOKUP(A33,【様式4】申込集計表!$T$11:$AM$310,5,FALSE))</f>
        <v/>
      </c>
      <c r="F33" s="13">
        <f>COUNTIF(【様式4】申込集計表!$Y$11:$Y$310,A33&amp;"男"&amp;1)</f>
        <v>0</v>
      </c>
      <c r="G33" s="13">
        <f>COUNTIF(【様式4】申込集計表!$Y$11:$Y$310,A33&amp;"男"&amp;2)</f>
        <v>0</v>
      </c>
      <c r="H33" s="13">
        <f>COUNTIF(【様式4】申込集計表!$Z$11:$Z$310,A33&amp;"男子"&amp;0)</f>
        <v>0</v>
      </c>
      <c r="I33" s="13">
        <f>IF(COUNTIF(【様式4】申込集計表!$AA$11:$AA$310,A33&amp;"男子")&gt;=1,1,0)</f>
        <v>0</v>
      </c>
      <c r="J33" s="13">
        <f>COUNTIF(【様式4】申込集計表!$Y$11:$Y$310,A33&amp;"女"&amp;1)</f>
        <v>0</v>
      </c>
      <c r="K33" s="13">
        <f>COUNTIF(【様式4】申込集計表!$Y$11:$Y$310,A33&amp;"女"&amp;2)</f>
        <v>0</v>
      </c>
      <c r="L33" s="13">
        <f>COUNTIF(【様式4】申込集計表!$Z$11:$Z$310,A33&amp;"女子"&amp;0)</f>
        <v>0</v>
      </c>
      <c r="M33" s="13">
        <f>IF(COUNTIF(【様式4】申込集計表!$AA$11:$AA$310,A33&amp;"女子")&gt;=1,1,0)</f>
        <v>0</v>
      </c>
      <c r="N33" s="82">
        <f t="shared" si="0"/>
        <v>0</v>
      </c>
    </row>
    <row r="34" spans="1:14" ht="14.25" customHeight="1">
      <c r="A34" s="83">
        <v>26</v>
      </c>
      <c r="B34" s="80" t="str">
        <f>IF(ISERROR(VLOOKUP(A34,【様式4】申込集計表!$T$11:$AM$310,3,FALSE)),"",VLOOKUP(A34,【様式4】申込集計表!$T$11:$AM$310,3,FALSE))</f>
        <v/>
      </c>
      <c r="C34" s="81" t="str">
        <f>IF(ISERROR(VLOOKUP(A34,【様式4】申込集計表!$T$11:$AM$310,2,FALSE)),"",VLOOKUP(A34,【様式4】申込集計表!$T$11:$AM$310,2,FALSE))</f>
        <v/>
      </c>
      <c r="D34" s="80" t="str">
        <f>IF(ISERROR(VLOOKUP(A34,【様式4】申込集計表!$T$11:$AM$310,4,FALSE)),"",VLOOKUP(A34,【様式4】申込集計表!$T$11:$AM$310,4,FALSE))</f>
        <v/>
      </c>
      <c r="E34" s="80" t="str">
        <f>IF(ISERROR(VLOOKUP(A34,【様式4】申込集計表!$T$11:$AM$310,5,FALSE)),"",VLOOKUP(A34,【様式4】申込集計表!$T$11:$AM$310,5,FALSE))</f>
        <v/>
      </c>
      <c r="F34" s="13">
        <f>COUNTIF(【様式4】申込集計表!$Y$11:$Y$310,A34&amp;"男"&amp;1)</f>
        <v>0</v>
      </c>
      <c r="G34" s="13">
        <f>COUNTIF(【様式4】申込集計表!$Y$11:$Y$310,A34&amp;"男"&amp;2)</f>
        <v>0</v>
      </c>
      <c r="H34" s="13">
        <f>COUNTIF(【様式4】申込集計表!$Z$11:$Z$310,A34&amp;"男子"&amp;0)</f>
        <v>0</v>
      </c>
      <c r="I34" s="13">
        <f>IF(COUNTIF(【様式4】申込集計表!$AA$11:$AA$310,A34&amp;"男子")&gt;=1,1,0)</f>
        <v>0</v>
      </c>
      <c r="J34" s="13">
        <f>COUNTIF(【様式4】申込集計表!$Y$11:$Y$310,A34&amp;"女"&amp;1)</f>
        <v>0</v>
      </c>
      <c r="K34" s="13">
        <f>COUNTIF(【様式4】申込集計表!$Y$11:$Y$310,A34&amp;"女"&amp;2)</f>
        <v>0</v>
      </c>
      <c r="L34" s="13">
        <f>COUNTIF(【様式4】申込集計表!$Z$11:$Z$310,A34&amp;"女子"&amp;0)</f>
        <v>0</v>
      </c>
      <c r="M34" s="13">
        <f>IF(COUNTIF(【様式4】申込集計表!$AA$11:$AA$310,A34&amp;"女子")&gt;=1,1,0)</f>
        <v>0</v>
      </c>
      <c r="N34" s="82">
        <f t="shared" si="0"/>
        <v>0</v>
      </c>
    </row>
    <row r="35" spans="1:14" ht="14.25" customHeight="1">
      <c r="A35" s="83">
        <v>27</v>
      </c>
      <c r="B35" s="80" t="str">
        <f>IF(ISERROR(VLOOKUP(A35,【様式4】申込集計表!$T$11:$AM$310,3,FALSE)),"",VLOOKUP(A35,【様式4】申込集計表!$T$11:$AM$310,3,FALSE))</f>
        <v/>
      </c>
      <c r="C35" s="81" t="str">
        <f>IF(ISERROR(VLOOKUP(A35,【様式4】申込集計表!$T$11:$AM$310,2,FALSE)),"",VLOOKUP(A35,【様式4】申込集計表!$T$11:$AM$310,2,FALSE))</f>
        <v/>
      </c>
      <c r="D35" s="80" t="str">
        <f>IF(ISERROR(VLOOKUP(A35,【様式4】申込集計表!$T$11:$AM$310,4,FALSE)),"",VLOOKUP(A35,【様式4】申込集計表!$T$11:$AM$310,4,FALSE))</f>
        <v/>
      </c>
      <c r="E35" s="80" t="str">
        <f>IF(ISERROR(VLOOKUP(A35,【様式4】申込集計表!$T$11:$AM$310,5,FALSE)),"",VLOOKUP(A35,【様式4】申込集計表!$T$11:$AM$310,5,FALSE))</f>
        <v/>
      </c>
      <c r="F35" s="13">
        <f>COUNTIF(【様式4】申込集計表!$Y$11:$Y$310,A35&amp;"男"&amp;1)</f>
        <v>0</v>
      </c>
      <c r="G35" s="13">
        <f>COUNTIF(【様式4】申込集計表!$Y$11:$Y$310,A35&amp;"男"&amp;2)</f>
        <v>0</v>
      </c>
      <c r="H35" s="13">
        <f>COUNTIF(【様式4】申込集計表!$Z$11:$Z$310,A35&amp;"男子"&amp;0)</f>
        <v>0</v>
      </c>
      <c r="I35" s="13">
        <f>IF(COUNTIF(【様式4】申込集計表!$AA$11:$AA$310,A35&amp;"男子")&gt;=1,1,0)</f>
        <v>0</v>
      </c>
      <c r="J35" s="13">
        <f>COUNTIF(【様式4】申込集計表!$Y$11:$Y$310,A35&amp;"女"&amp;1)</f>
        <v>0</v>
      </c>
      <c r="K35" s="13">
        <f>COUNTIF(【様式4】申込集計表!$Y$11:$Y$310,A35&amp;"女"&amp;2)</f>
        <v>0</v>
      </c>
      <c r="L35" s="13">
        <f>COUNTIF(【様式4】申込集計表!$Z$11:$Z$310,A35&amp;"女子"&amp;0)</f>
        <v>0</v>
      </c>
      <c r="M35" s="13">
        <f>IF(COUNTIF(【様式4】申込集計表!$AA$11:$AA$310,A35&amp;"女子")&gt;=1,1,0)</f>
        <v>0</v>
      </c>
      <c r="N35" s="82">
        <f t="shared" si="0"/>
        <v>0</v>
      </c>
    </row>
    <row r="36" spans="1:14" ht="14.25" customHeight="1">
      <c r="A36" s="55">
        <v>28</v>
      </c>
      <c r="B36" s="80" t="str">
        <f>IF(ISERROR(VLOOKUP(A36,【様式4】申込集計表!$T$11:$AM$310,3,FALSE)),"",VLOOKUP(A36,【様式4】申込集計表!$T$11:$AM$310,3,FALSE))</f>
        <v/>
      </c>
      <c r="C36" s="81" t="str">
        <f>IF(ISERROR(VLOOKUP(A36,【様式4】申込集計表!$T$11:$AM$310,2,FALSE)),"",VLOOKUP(A36,【様式4】申込集計表!$T$11:$AM$310,2,FALSE))</f>
        <v/>
      </c>
      <c r="D36" s="80" t="str">
        <f>IF(ISERROR(VLOOKUP(A36,【様式4】申込集計表!$T$11:$AM$310,4,FALSE)),"",VLOOKUP(A36,【様式4】申込集計表!$T$11:$AM$310,4,FALSE))</f>
        <v/>
      </c>
      <c r="E36" s="80" t="str">
        <f>IF(ISERROR(VLOOKUP(A36,【様式4】申込集計表!$T$11:$AM$310,5,FALSE)),"",VLOOKUP(A36,【様式4】申込集計表!$T$11:$AM$310,5,FALSE))</f>
        <v/>
      </c>
      <c r="F36" s="13">
        <f>COUNTIF(【様式4】申込集計表!$Y$11:$Y$310,A36&amp;"男"&amp;1)</f>
        <v>0</v>
      </c>
      <c r="G36" s="13">
        <f>COUNTIF(【様式4】申込集計表!$Y$11:$Y$310,A36&amp;"男"&amp;2)</f>
        <v>0</v>
      </c>
      <c r="H36" s="13">
        <f>COUNTIF(【様式4】申込集計表!$Z$11:$Z$310,A36&amp;"男子"&amp;0)</f>
        <v>0</v>
      </c>
      <c r="I36" s="13">
        <f>IF(COUNTIF(【様式4】申込集計表!$AA$11:$AA$310,A36&amp;"男子")&gt;=1,1,0)</f>
        <v>0</v>
      </c>
      <c r="J36" s="13">
        <f>COUNTIF(【様式4】申込集計表!$Y$11:$Y$310,A36&amp;"女"&amp;1)</f>
        <v>0</v>
      </c>
      <c r="K36" s="13">
        <f>COUNTIF(【様式4】申込集計表!$Y$11:$Y$310,A36&amp;"女"&amp;2)</f>
        <v>0</v>
      </c>
      <c r="L36" s="13">
        <f>COUNTIF(【様式4】申込集計表!$Z$11:$Z$310,A36&amp;"女子"&amp;0)</f>
        <v>0</v>
      </c>
      <c r="M36" s="13">
        <f>IF(COUNTIF(【様式4】申込集計表!$AA$11:$AA$310,A36&amp;"女子")&gt;=1,1,0)</f>
        <v>0</v>
      </c>
      <c r="N36" s="82">
        <f t="shared" si="0"/>
        <v>0</v>
      </c>
    </row>
    <row r="37" spans="1:14" ht="14.25" customHeight="1">
      <c r="A37" s="55">
        <v>29</v>
      </c>
      <c r="B37" s="80" t="str">
        <f>IF(ISERROR(VLOOKUP(A37,【様式4】申込集計表!$T$11:$AM$310,3,FALSE)),"",VLOOKUP(A37,【様式4】申込集計表!$T$11:$AM$310,3,FALSE))</f>
        <v/>
      </c>
      <c r="C37" s="81" t="str">
        <f>IF(ISERROR(VLOOKUP(A37,【様式4】申込集計表!$T$11:$AM$310,2,FALSE)),"",VLOOKUP(A37,【様式4】申込集計表!$T$11:$AM$310,2,FALSE))</f>
        <v/>
      </c>
      <c r="D37" s="80" t="str">
        <f>IF(ISERROR(VLOOKUP(A37,【様式4】申込集計表!$T$11:$AM$310,4,FALSE)),"",VLOOKUP(A37,【様式4】申込集計表!$T$11:$AM$310,4,FALSE))</f>
        <v/>
      </c>
      <c r="E37" s="80" t="str">
        <f>IF(ISERROR(VLOOKUP(A37,【様式4】申込集計表!$T$11:$AM$310,5,FALSE)),"",VLOOKUP(A37,【様式4】申込集計表!$T$11:$AM$310,5,FALSE))</f>
        <v/>
      </c>
      <c r="F37" s="13">
        <f>COUNTIF(【様式4】申込集計表!$Y$11:$Y$310,A37&amp;"男"&amp;1)</f>
        <v>0</v>
      </c>
      <c r="G37" s="13">
        <f>COUNTIF(【様式4】申込集計表!$Y$11:$Y$310,A37&amp;"男"&amp;2)</f>
        <v>0</v>
      </c>
      <c r="H37" s="13">
        <f>COUNTIF(【様式4】申込集計表!$Z$11:$Z$310,A37&amp;"男子"&amp;0)</f>
        <v>0</v>
      </c>
      <c r="I37" s="13">
        <f>IF(COUNTIF(【様式4】申込集計表!$AA$11:$AA$310,A37&amp;"男子")&gt;=1,1,0)</f>
        <v>0</v>
      </c>
      <c r="J37" s="13">
        <f>COUNTIF(【様式4】申込集計表!$Y$11:$Y$310,A37&amp;"女"&amp;1)</f>
        <v>0</v>
      </c>
      <c r="K37" s="13">
        <f>COUNTIF(【様式4】申込集計表!$Y$11:$Y$310,A37&amp;"女"&amp;2)</f>
        <v>0</v>
      </c>
      <c r="L37" s="13">
        <f>COUNTIF(【様式4】申込集計表!$Z$11:$Z$310,A37&amp;"女子"&amp;0)</f>
        <v>0</v>
      </c>
      <c r="M37" s="13">
        <f>IF(COUNTIF(【様式4】申込集計表!$AA$11:$AA$310,A37&amp;"女子")&gt;=1,1,0)</f>
        <v>0</v>
      </c>
      <c r="N37" s="82">
        <f t="shared" si="0"/>
        <v>0</v>
      </c>
    </row>
    <row r="38" spans="1:14" ht="14.25" customHeight="1">
      <c r="A38" s="83">
        <v>30</v>
      </c>
      <c r="B38" s="80" t="str">
        <f>IF(ISERROR(VLOOKUP(A38,【様式4】申込集計表!$T$11:$AM$310,3,FALSE)),"",VLOOKUP(A38,【様式4】申込集計表!$T$11:$AM$310,3,FALSE))</f>
        <v/>
      </c>
      <c r="C38" s="81" t="str">
        <f>IF(ISERROR(VLOOKUP(A38,【様式4】申込集計表!$T$11:$AM$310,2,FALSE)),"",VLOOKUP(A38,【様式4】申込集計表!$T$11:$AM$310,2,FALSE))</f>
        <v/>
      </c>
      <c r="D38" s="80" t="str">
        <f>IF(ISERROR(VLOOKUP(A38,【様式4】申込集計表!$T$11:$AM$310,4,FALSE)),"",VLOOKUP(A38,【様式4】申込集計表!$T$11:$AM$310,4,FALSE))</f>
        <v/>
      </c>
      <c r="E38" s="80" t="str">
        <f>IF(ISERROR(VLOOKUP(A38,【様式4】申込集計表!$T$11:$AM$310,5,FALSE)),"",VLOOKUP(A38,【様式4】申込集計表!$T$11:$AM$310,5,FALSE))</f>
        <v/>
      </c>
      <c r="F38" s="13">
        <f>COUNTIF(【様式4】申込集計表!$Y$11:$Y$310,A38&amp;"男"&amp;1)</f>
        <v>0</v>
      </c>
      <c r="G38" s="13">
        <f>COUNTIF(【様式4】申込集計表!$Y$11:$Y$310,A38&amp;"男"&amp;2)</f>
        <v>0</v>
      </c>
      <c r="H38" s="13">
        <f>COUNTIF(【様式4】申込集計表!$Z$11:$Z$310,A38&amp;"男子"&amp;0)</f>
        <v>0</v>
      </c>
      <c r="I38" s="13">
        <f>IF(COUNTIF(【様式4】申込集計表!$AA$11:$AA$310,A38&amp;"男子")&gt;=1,1,0)</f>
        <v>0</v>
      </c>
      <c r="J38" s="13">
        <f>COUNTIF(【様式4】申込集計表!$Y$11:$Y$310,A38&amp;"女"&amp;1)</f>
        <v>0</v>
      </c>
      <c r="K38" s="13">
        <f>COUNTIF(【様式4】申込集計表!$Y$11:$Y$310,A38&amp;"女"&amp;2)</f>
        <v>0</v>
      </c>
      <c r="L38" s="13">
        <f>COUNTIF(【様式4】申込集計表!$Z$11:$Z$310,A38&amp;"女子"&amp;0)</f>
        <v>0</v>
      </c>
      <c r="M38" s="13">
        <f>IF(COUNTIF(【様式4】申込集計表!$AA$11:$AA$310,A38&amp;"女子")&gt;=1,1,0)</f>
        <v>0</v>
      </c>
      <c r="N38" s="82">
        <f t="shared" si="0"/>
        <v>0</v>
      </c>
    </row>
    <row r="39" spans="1:14" ht="14.25" customHeight="1">
      <c r="A39" s="83">
        <v>31</v>
      </c>
      <c r="B39" s="80" t="str">
        <f>IF(ISERROR(VLOOKUP(A39,【様式4】申込集計表!$T$11:$AM$310,3,FALSE)),"",VLOOKUP(A39,【様式4】申込集計表!$T$11:$AM$310,3,FALSE))</f>
        <v/>
      </c>
      <c r="C39" s="81" t="str">
        <f>IF(ISERROR(VLOOKUP(A39,【様式4】申込集計表!$T$11:$AM$310,2,FALSE)),"",VLOOKUP(A39,【様式4】申込集計表!$T$11:$AM$310,2,FALSE))</f>
        <v/>
      </c>
      <c r="D39" s="80" t="str">
        <f>IF(ISERROR(VLOOKUP(A39,【様式4】申込集計表!$T$11:$AM$310,4,FALSE)),"",VLOOKUP(A39,【様式4】申込集計表!$T$11:$AM$310,4,FALSE))</f>
        <v/>
      </c>
      <c r="E39" s="80" t="str">
        <f>IF(ISERROR(VLOOKUP(A39,【様式4】申込集計表!$T$11:$AM$310,5,FALSE)),"",VLOOKUP(A39,【様式4】申込集計表!$T$11:$AM$310,5,FALSE))</f>
        <v/>
      </c>
      <c r="F39" s="13">
        <f>COUNTIF(【様式4】申込集計表!$Y$11:$Y$310,A39&amp;"男"&amp;1)</f>
        <v>0</v>
      </c>
      <c r="G39" s="13">
        <f>COUNTIF(【様式4】申込集計表!$Y$11:$Y$310,A39&amp;"男"&amp;2)</f>
        <v>0</v>
      </c>
      <c r="H39" s="13">
        <f>COUNTIF(【様式4】申込集計表!$Z$11:$Z$310,A39&amp;"男子"&amp;0)</f>
        <v>0</v>
      </c>
      <c r="I39" s="13">
        <f>IF(COUNTIF(【様式4】申込集計表!$AA$11:$AA$310,A39&amp;"男子")&gt;=1,1,0)</f>
        <v>0</v>
      </c>
      <c r="J39" s="13">
        <f>COUNTIF(【様式4】申込集計表!$Y$11:$Y$310,A39&amp;"女"&amp;1)</f>
        <v>0</v>
      </c>
      <c r="K39" s="13">
        <f>COUNTIF(【様式4】申込集計表!$Y$11:$Y$310,A39&amp;"女"&amp;2)</f>
        <v>0</v>
      </c>
      <c r="L39" s="13">
        <f>COUNTIF(【様式4】申込集計表!$Z$11:$Z$310,A39&amp;"女子"&amp;0)</f>
        <v>0</v>
      </c>
      <c r="M39" s="13">
        <f>IF(COUNTIF(【様式4】申込集計表!$AA$11:$AA$310,A39&amp;"女子")&gt;=1,1,0)</f>
        <v>0</v>
      </c>
      <c r="N39" s="82">
        <f t="shared" si="0"/>
        <v>0</v>
      </c>
    </row>
    <row r="40" spans="1:14" ht="14.25" customHeight="1">
      <c r="A40" s="55">
        <v>32</v>
      </c>
      <c r="B40" s="80" t="str">
        <f>IF(ISERROR(VLOOKUP(A40,【様式4】申込集計表!$T$11:$AM$310,3,FALSE)),"",VLOOKUP(A40,【様式4】申込集計表!$T$11:$AM$310,3,FALSE))</f>
        <v/>
      </c>
      <c r="C40" s="81" t="str">
        <f>IF(ISERROR(VLOOKUP(A40,【様式4】申込集計表!$T$11:$AM$310,2,FALSE)),"",VLOOKUP(A40,【様式4】申込集計表!$T$11:$AM$310,2,FALSE))</f>
        <v/>
      </c>
      <c r="D40" s="80" t="str">
        <f>IF(ISERROR(VLOOKUP(A40,【様式4】申込集計表!$T$11:$AM$310,4,FALSE)),"",VLOOKUP(A40,【様式4】申込集計表!$T$11:$AM$310,4,FALSE))</f>
        <v/>
      </c>
      <c r="E40" s="80" t="str">
        <f>IF(ISERROR(VLOOKUP(A40,【様式4】申込集計表!$T$11:$AM$310,5,FALSE)),"",VLOOKUP(A40,【様式4】申込集計表!$T$11:$AM$310,5,FALSE))</f>
        <v/>
      </c>
      <c r="F40" s="13">
        <f>COUNTIF(【様式4】申込集計表!$Y$11:$Y$310,A40&amp;"男"&amp;1)</f>
        <v>0</v>
      </c>
      <c r="G40" s="13">
        <f>COUNTIF(【様式4】申込集計表!$Y$11:$Y$310,A40&amp;"男"&amp;2)</f>
        <v>0</v>
      </c>
      <c r="H40" s="13">
        <f>COUNTIF(【様式4】申込集計表!$Z$11:$Z$310,A40&amp;"男子"&amp;0)</f>
        <v>0</v>
      </c>
      <c r="I40" s="13">
        <f>IF(COUNTIF(【様式4】申込集計表!$AA$11:$AA$310,A40&amp;"男子")&gt;=1,1,0)</f>
        <v>0</v>
      </c>
      <c r="J40" s="13">
        <f>COUNTIF(【様式4】申込集計表!$Y$11:$Y$310,A40&amp;"女"&amp;1)</f>
        <v>0</v>
      </c>
      <c r="K40" s="13">
        <f>COUNTIF(【様式4】申込集計表!$Y$11:$Y$310,A40&amp;"女"&amp;2)</f>
        <v>0</v>
      </c>
      <c r="L40" s="13">
        <f>COUNTIF(【様式4】申込集計表!$Z$11:$Z$310,A40&amp;"女子"&amp;0)</f>
        <v>0</v>
      </c>
      <c r="M40" s="13">
        <f>IF(COUNTIF(【様式4】申込集計表!$AA$11:$AA$310,A40&amp;"女子")&gt;=1,1,0)</f>
        <v>0</v>
      </c>
      <c r="N40" s="82">
        <f t="shared" si="0"/>
        <v>0</v>
      </c>
    </row>
    <row r="41" spans="1:14" ht="14.25" customHeight="1">
      <c r="A41" s="55">
        <v>33</v>
      </c>
      <c r="B41" s="80" t="str">
        <f>IF(ISERROR(VLOOKUP(A41,【様式4】申込集計表!$T$11:$AM$310,3,FALSE)),"",VLOOKUP(A41,【様式4】申込集計表!$T$11:$AM$310,3,FALSE))</f>
        <v/>
      </c>
      <c r="C41" s="81" t="str">
        <f>IF(ISERROR(VLOOKUP(A41,【様式4】申込集計表!$T$11:$AM$310,2,FALSE)),"",VLOOKUP(A41,【様式4】申込集計表!$T$11:$AM$310,2,FALSE))</f>
        <v/>
      </c>
      <c r="D41" s="80" t="str">
        <f>IF(ISERROR(VLOOKUP(A41,【様式4】申込集計表!$T$11:$AM$310,4,FALSE)),"",VLOOKUP(A41,【様式4】申込集計表!$T$11:$AM$310,4,FALSE))</f>
        <v/>
      </c>
      <c r="E41" s="80" t="str">
        <f>IF(ISERROR(VLOOKUP(A41,【様式4】申込集計表!$T$11:$AM$310,5,FALSE)),"",VLOOKUP(A41,【様式4】申込集計表!$T$11:$AM$310,5,FALSE))</f>
        <v/>
      </c>
      <c r="F41" s="13">
        <f>COUNTIF(【様式4】申込集計表!$Y$11:$Y$310,A41&amp;"男"&amp;1)</f>
        <v>0</v>
      </c>
      <c r="G41" s="13">
        <f>COUNTIF(【様式4】申込集計表!$Y$11:$Y$310,A41&amp;"男"&amp;2)</f>
        <v>0</v>
      </c>
      <c r="H41" s="13">
        <f>COUNTIF(【様式4】申込集計表!$Z$11:$Z$310,A41&amp;"男子"&amp;0)</f>
        <v>0</v>
      </c>
      <c r="I41" s="13">
        <f>IF(COUNTIF(【様式4】申込集計表!$AA$11:$AA$310,A41&amp;"男子")&gt;=1,1,0)</f>
        <v>0</v>
      </c>
      <c r="J41" s="13">
        <f>COUNTIF(【様式4】申込集計表!$Y$11:$Y$310,A41&amp;"女"&amp;1)</f>
        <v>0</v>
      </c>
      <c r="K41" s="13">
        <f>COUNTIF(【様式4】申込集計表!$Y$11:$Y$310,A41&amp;"女"&amp;2)</f>
        <v>0</v>
      </c>
      <c r="L41" s="13">
        <f>COUNTIF(【様式4】申込集計表!$Z$11:$Z$310,A41&amp;"女子"&amp;0)</f>
        <v>0</v>
      </c>
      <c r="M41" s="13">
        <f>IF(COUNTIF(【様式4】申込集計表!$AA$11:$AA$310,A41&amp;"女子")&gt;=1,1,0)</f>
        <v>0</v>
      </c>
      <c r="N41" s="82">
        <f t="shared" si="0"/>
        <v>0</v>
      </c>
    </row>
    <row r="42" spans="1:14" ht="14.25" customHeight="1">
      <c r="A42" s="83">
        <v>34</v>
      </c>
      <c r="B42" s="80" t="str">
        <f>IF(ISERROR(VLOOKUP(A42,【様式4】申込集計表!$T$11:$AM$310,3,FALSE)),"",VLOOKUP(A42,【様式4】申込集計表!$T$11:$AM$310,3,FALSE))</f>
        <v/>
      </c>
      <c r="C42" s="81" t="str">
        <f>IF(ISERROR(VLOOKUP(A42,【様式4】申込集計表!$T$11:$AM$310,2,FALSE)),"",VLOOKUP(A42,【様式4】申込集計表!$T$11:$AM$310,2,FALSE))</f>
        <v/>
      </c>
      <c r="D42" s="80" t="str">
        <f>IF(ISERROR(VLOOKUP(A42,【様式4】申込集計表!$T$11:$AM$310,4,FALSE)),"",VLOOKUP(A42,【様式4】申込集計表!$T$11:$AM$310,4,FALSE))</f>
        <v/>
      </c>
      <c r="E42" s="80" t="str">
        <f>IF(ISERROR(VLOOKUP(A42,【様式4】申込集計表!$T$11:$AM$310,5,FALSE)),"",VLOOKUP(A42,【様式4】申込集計表!$T$11:$AM$310,5,FALSE))</f>
        <v/>
      </c>
      <c r="F42" s="13">
        <f>COUNTIF(【様式4】申込集計表!$Y$11:$Y$310,A42&amp;"男"&amp;1)</f>
        <v>0</v>
      </c>
      <c r="G42" s="13">
        <f>COUNTIF(【様式4】申込集計表!$Y$11:$Y$310,A42&amp;"男"&amp;2)</f>
        <v>0</v>
      </c>
      <c r="H42" s="13">
        <f>COUNTIF(【様式4】申込集計表!$Z$11:$Z$310,A42&amp;"男子"&amp;0)</f>
        <v>0</v>
      </c>
      <c r="I42" s="13">
        <f>IF(COUNTIF(【様式4】申込集計表!$AA$11:$AA$310,A42&amp;"男子")&gt;=1,1,0)</f>
        <v>0</v>
      </c>
      <c r="J42" s="13">
        <f>COUNTIF(【様式4】申込集計表!$Y$11:$Y$310,A42&amp;"女"&amp;1)</f>
        <v>0</v>
      </c>
      <c r="K42" s="13">
        <f>COUNTIF(【様式4】申込集計表!$Y$11:$Y$310,A42&amp;"女"&amp;2)</f>
        <v>0</v>
      </c>
      <c r="L42" s="13">
        <f>COUNTIF(【様式4】申込集計表!$Z$11:$Z$310,A42&amp;"女子"&amp;0)</f>
        <v>0</v>
      </c>
      <c r="M42" s="13">
        <f>IF(COUNTIF(【様式4】申込集計表!$AA$11:$AA$310,A42&amp;"女子")&gt;=1,1,0)</f>
        <v>0</v>
      </c>
      <c r="N42" s="82">
        <f t="shared" si="0"/>
        <v>0</v>
      </c>
    </row>
    <row r="43" spans="1:14" ht="14.25" customHeight="1">
      <c r="A43" s="83">
        <v>35</v>
      </c>
      <c r="B43" s="80" t="str">
        <f>IF(ISERROR(VLOOKUP(A43,【様式4】申込集計表!$T$11:$AM$310,3,FALSE)),"",VLOOKUP(A43,【様式4】申込集計表!$T$11:$AM$310,3,FALSE))</f>
        <v/>
      </c>
      <c r="C43" s="81" t="str">
        <f>IF(ISERROR(VLOOKUP(A43,【様式4】申込集計表!$T$11:$AM$310,2,FALSE)),"",VLOOKUP(A43,【様式4】申込集計表!$T$11:$AM$310,2,FALSE))</f>
        <v/>
      </c>
      <c r="D43" s="80" t="str">
        <f>IF(ISERROR(VLOOKUP(A43,【様式4】申込集計表!$T$11:$AM$310,4,FALSE)),"",VLOOKUP(A43,【様式4】申込集計表!$T$11:$AM$310,4,FALSE))</f>
        <v/>
      </c>
      <c r="E43" s="80" t="str">
        <f>IF(ISERROR(VLOOKUP(A43,【様式4】申込集計表!$T$11:$AM$310,5,FALSE)),"",VLOOKUP(A43,【様式4】申込集計表!$T$11:$AM$310,5,FALSE))</f>
        <v/>
      </c>
      <c r="F43" s="13">
        <f>COUNTIF(【様式4】申込集計表!$Y$11:$Y$310,A43&amp;"男"&amp;1)</f>
        <v>0</v>
      </c>
      <c r="G43" s="13">
        <f>COUNTIF(【様式4】申込集計表!$Y$11:$Y$310,A43&amp;"男"&amp;2)</f>
        <v>0</v>
      </c>
      <c r="H43" s="13">
        <f>COUNTIF(【様式4】申込集計表!$Z$11:$Z$310,A43&amp;"男子"&amp;0)</f>
        <v>0</v>
      </c>
      <c r="I43" s="13">
        <f>IF(COUNTIF(【様式4】申込集計表!$AA$11:$AA$310,A43&amp;"男子")&gt;=1,1,0)</f>
        <v>0</v>
      </c>
      <c r="J43" s="13">
        <f>COUNTIF(【様式4】申込集計表!$Y$11:$Y$310,A43&amp;"女"&amp;1)</f>
        <v>0</v>
      </c>
      <c r="K43" s="13">
        <f>COUNTIF(【様式4】申込集計表!$Y$11:$Y$310,A43&amp;"女"&amp;2)</f>
        <v>0</v>
      </c>
      <c r="L43" s="13">
        <f>COUNTIF(【様式4】申込集計表!$Z$11:$Z$310,A43&amp;"女子"&amp;0)</f>
        <v>0</v>
      </c>
      <c r="M43" s="13">
        <f>IF(COUNTIF(【様式4】申込集計表!$AA$11:$AA$310,A43&amp;"女子")&gt;=1,1,0)</f>
        <v>0</v>
      </c>
      <c r="N43" s="82">
        <f t="shared" si="0"/>
        <v>0</v>
      </c>
    </row>
    <row r="44" spans="1:14" ht="14.25" customHeight="1">
      <c r="A44" s="55">
        <v>36</v>
      </c>
      <c r="B44" s="80" t="str">
        <f>IF(ISERROR(VLOOKUP(A44,【様式4】申込集計表!$T$11:$AM$310,3,FALSE)),"",VLOOKUP(A44,【様式4】申込集計表!$T$11:$AM$310,3,FALSE))</f>
        <v/>
      </c>
      <c r="C44" s="81" t="str">
        <f>IF(ISERROR(VLOOKUP(A44,【様式4】申込集計表!$T$11:$AM$310,2,FALSE)),"",VLOOKUP(A44,【様式4】申込集計表!$T$11:$AM$310,2,FALSE))</f>
        <v/>
      </c>
      <c r="D44" s="80" t="str">
        <f>IF(ISERROR(VLOOKUP(A44,【様式4】申込集計表!$T$11:$AM$310,4,FALSE)),"",VLOOKUP(A44,【様式4】申込集計表!$T$11:$AM$310,4,FALSE))</f>
        <v/>
      </c>
      <c r="E44" s="80" t="str">
        <f>IF(ISERROR(VLOOKUP(A44,【様式4】申込集計表!$T$11:$AM$310,5,FALSE)),"",VLOOKUP(A44,【様式4】申込集計表!$T$11:$AM$310,5,FALSE))</f>
        <v/>
      </c>
      <c r="F44" s="13">
        <f>COUNTIF(【様式4】申込集計表!$Y$11:$Y$310,A44&amp;"男"&amp;1)</f>
        <v>0</v>
      </c>
      <c r="G44" s="13">
        <f>COUNTIF(【様式4】申込集計表!$Y$11:$Y$310,A44&amp;"男"&amp;2)</f>
        <v>0</v>
      </c>
      <c r="H44" s="13">
        <f>COUNTIF(【様式4】申込集計表!$Z$11:$Z$310,A44&amp;"男子"&amp;0)</f>
        <v>0</v>
      </c>
      <c r="I44" s="13">
        <f>IF(COUNTIF(【様式4】申込集計表!$AA$11:$AA$310,A44&amp;"男子")&gt;=1,1,0)</f>
        <v>0</v>
      </c>
      <c r="J44" s="13">
        <f>COUNTIF(【様式4】申込集計表!$Y$11:$Y$310,A44&amp;"女"&amp;1)</f>
        <v>0</v>
      </c>
      <c r="K44" s="13">
        <f>COUNTIF(【様式4】申込集計表!$Y$11:$Y$310,A44&amp;"女"&amp;2)</f>
        <v>0</v>
      </c>
      <c r="L44" s="13">
        <f>COUNTIF(【様式4】申込集計表!$Z$11:$Z$310,A44&amp;"女子"&amp;0)</f>
        <v>0</v>
      </c>
      <c r="M44" s="13">
        <f>IF(COUNTIF(【様式4】申込集計表!$AA$11:$AA$310,A44&amp;"女子")&gt;=1,1,0)</f>
        <v>0</v>
      </c>
      <c r="N44" s="82">
        <f t="shared" si="0"/>
        <v>0</v>
      </c>
    </row>
    <row r="45" spans="1:14" ht="14.25" customHeight="1">
      <c r="A45" s="55">
        <v>37</v>
      </c>
      <c r="B45" s="80" t="str">
        <f>IF(ISERROR(VLOOKUP(A45,【様式4】申込集計表!$T$11:$AM$310,3,FALSE)),"",VLOOKUP(A45,【様式4】申込集計表!$T$11:$AM$310,3,FALSE))</f>
        <v/>
      </c>
      <c r="C45" s="81" t="str">
        <f>IF(ISERROR(VLOOKUP(A45,【様式4】申込集計表!$T$11:$AM$310,2,FALSE)),"",VLOOKUP(A45,【様式4】申込集計表!$T$11:$AM$310,2,FALSE))</f>
        <v/>
      </c>
      <c r="D45" s="80" t="str">
        <f>IF(ISERROR(VLOOKUP(A45,【様式4】申込集計表!$T$11:$AM$310,4,FALSE)),"",VLOOKUP(A45,【様式4】申込集計表!$T$11:$AM$310,4,FALSE))</f>
        <v/>
      </c>
      <c r="E45" s="80" t="str">
        <f>IF(ISERROR(VLOOKUP(A45,【様式4】申込集計表!$T$11:$AM$310,5,FALSE)),"",VLOOKUP(A45,【様式4】申込集計表!$T$11:$AM$310,5,FALSE))</f>
        <v/>
      </c>
      <c r="F45" s="13">
        <f>COUNTIF(【様式4】申込集計表!$Y$11:$Y$310,A45&amp;"男"&amp;1)</f>
        <v>0</v>
      </c>
      <c r="G45" s="13">
        <f>COUNTIF(【様式4】申込集計表!$Y$11:$Y$310,A45&amp;"男"&amp;2)</f>
        <v>0</v>
      </c>
      <c r="H45" s="13">
        <f>COUNTIF(【様式4】申込集計表!$Z$11:$Z$310,A45&amp;"男子"&amp;0)</f>
        <v>0</v>
      </c>
      <c r="I45" s="13">
        <f>IF(COUNTIF(【様式4】申込集計表!$AA$11:$AA$310,A45&amp;"男子")&gt;=1,1,0)</f>
        <v>0</v>
      </c>
      <c r="J45" s="13">
        <f>COUNTIF(【様式4】申込集計表!$Y$11:$Y$310,A45&amp;"女"&amp;1)</f>
        <v>0</v>
      </c>
      <c r="K45" s="13">
        <f>COUNTIF(【様式4】申込集計表!$Y$11:$Y$310,A45&amp;"女"&amp;2)</f>
        <v>0</v>
      </c>
      <c r="L45" s="13">
        <f>COUNTIF(【様式4】申込集計表!$Z$11:$Z$310,A45&amp;"女子"&amp;0)</f>
        <v>0</v>
      </c>
      <c r="M45" s="13">
        <f>IF(COUNTIF(【様式4】申込集計表!$AA$11:$AA$310,A45&amp;"女子")&gt;=1,1,0)</f>
        <v>0</v>
      </c>
      <c r="N45" s="82">
        <f t="shared" si="0"/>
        <v>0</v>
      </c>
    </row>
    <row r="46" spans="1:14" ht="14.25" customHeight="1">
      <c r="A46" s="83">
        <v>38</v>
      </c>
      <c r="B46" s="80" t="str">
        <f>IF(ISERROR(VLOOKUP(A46,【様式4】申込集計表!$T$11:$AM$310,3,FALSE)),"",VLOOKUP(A46,【様式4】申込集計表!$T$11:$AM$310,3,FALSE))</f>
        <v/>
      </c>
      <c r="C46" s="81" t="str">
        <f>IF(ISERROR(VLOOKUP(A46,【様式4】申込集計表!$T$11:$AM$310,2,FALSE)),"",VLOOKUP(A46,【様式4】申込集計表!$T$11:$AM$310,2,FALSE))</f>
        <v/>
      </c>
      <c r="D46" s="80" t="str">
        <f>IF(ISERROR(VLOOKUP(A46,【様式4】申込集計表!$T$11:$AM$310,4,FALSE)),"",VLOOKUP(A46,【様式4】申込集計表!$T$11:$AM$310,4,FALSE))</f>
        <v/>
      </c>
      <c r="E46" s="80" t="str">
        <f>IF(ISERROR(VLOOKUP(A46,【様式4】申込集計表!$T$11:$AM$310,5,FALSE)),"",VLOOKUP(A46,【様式4】申込集計表!$T$11:$AM$310,5,FALSE))</f>
        <v/>
      </c>
      <c r="F46" s="13">
        <f>COUNTIF(【様式4】申込集計表!$Y$11:$Y$310,A46&amp;"男"&amp;1)</f>
        <v>0</v>
      </c>
      <c r="G46" s="13">
        <f>COUNTIF(【様式4】申込集計表!$Y$11:$Y$310,A46&amp;"男"&amp;2)</f>
        <v>0</v>
      </c>
      <c r="H46" s="13">
        <f>COUNTIF(【様式4】申込集計表!$Z$11:$Z$310,A46&amp;"男子"&amp;0)</f>
        <v>0</v>
      </c>
      <c r="I46" s="13">
        <f>IF(COUNTIF(【様式4】申込集計表!$AA$11:$AA$310,A46&amp;"男子")&gt;=1,1,0)</f>
        <v>0</v>
      </c>
      <c r="J46" s="13">
        <f>COUNTIF(【様式4】申込集計表!$Y$11:$Y$310,A46&amp;"女"&amp;1)</f>
        <v>0</v>
      </c>
      <c r="K46" s="13">
        <f>COUNTIF(【様式4】申込集計表!$Y$11:$Y$310,A46&amp;"女"&amp;2)</f>
        <v>0</v>
      </c>
      <c r="L46" s="13">
        <f>COUNTIF(【様式4】申込集計表!$Z$11:$Z$310,A46&amp;"女子"&amp;0)</f>
        <v>0</v>
      </c>
      <c r="M46" s="13">
        <f>IF(COUNTIF(【様式4】申込集計表!$AA$11:$AA$310,A46&amp;"女子")&gt;=1,1,0)</f>
        <v>0</v>
      </c>
      <c r="N46" s="82">
        <f t="shared" si="0"/>
        <v>0</v>
      </c>
    </row>
    <row r="47" spans="1:14" ht="14.25" customHeight="1">
      <c r="A47" s="83">
        <v>39</v>
      </c>
      <c r="B47" s="80" t="str">
        <f>IF(ISERROR(VLOOKUP(A47,【様式4】申込集計表!$T$11:$AM$310,3,FALSE)),"",VLOOKUP(A47,【様式4】申込集計表!$T$11:$AM$310,3,FALSE))</f>
        <v/>
      </c>
      <c r="C47" s="81" t="str">
        <f>IF(ISERROR(VLOOKUP(A47,【様式4】申込集計表!$T$11:$AM$310,2,FALSE)),"",VLOOKUP(A47,【様式4】申込集計表!$T$11:$AM$310,2,FALSE))</f>
        <v/>
      </c>
      <c r="D47" s="80" t="str">
        <f>IF(ISERROR(VLOOKUP(A47,【様式4】申込集計表!$T$11:$AM$310,4,FALSE)),"",VLOOKUP(A47,【様式4】申込集計表!$T$11:$AM$310,4,FALSE))</f>
        <v/>
      </c>
      <c r="E47" s="80" t="str">
        <f>IF(ISERROR(VLOOKUP(A47,【様式4】申込集計表!$T$11:$AM$310,5,FALSE)),"",VLOOKUP(A47,【様式4】申込集計表!$T$11:$AM$310,5,FALSE))</f>
        <v/>
      </c>
      <c r="F47" s="13">
        <f>COUNTIF(【様式4】申込集計表!$Y$11:$Y$310,A47&amp;"男"&amp;1)</f>
        <v>0</v>
      </c>
      <c r="G47" s="13">
        <f>COUNTIF(【様式4】申込集計表!$Y$11:$Y$310,A47&amp;"男"&amp;2)</f>
        <v>0</v>
      </c>
      <c r="H47" s="13">
        <f>COUNTIF(【様式4】申込集計表!$Z$11:$Z$310,A47&amp;"男子"&amp;0)</f>
        <v>0</v>
      </c>
      <c r="I47" s="13">
        <f>IF(COUNTIF(【様式4】申込集計表!$AA$11:$AA$310,A47&amp;"男子")&gt;=1,1,0)</f>
        <v>0</v>
      </c>
      <c r="J47" s="13">
        <f>COUNTIF(【様式4】申込集計表!$Y$11:$Y$310,A47&amp;"女"&amp;1)</f>
        <v>0</v>
      </c>
      <c r="K47" s="13">
        <f>COUNTIF(【様式4】申込集計表!$Y$11:$Y$310,A47&amp;"女"&amp;2)</f>
        <v>0</v>
      </c>
      <c r="L47" s="13">
        <f>COUNTIF(【様式4】申込集計表!$Z$11:$Z$310,A47&amp;"女子"&amp;0)</f>
        <v>0</v>
      </c>
      <c r="M47" s="13">
        <f>IF(COUNTIF(【様式4】申込集計表!$AA$11:$AA$310,A47&amp;"女子")&gt;=1,1,0)</f>
        <v>0</v>
      </c>
      <c r="N47" s="82">
        <f t="shared" si="0"/>
        <v>0</v>
      </c>
    </row>
    <row r="48" spans="1:14" ht="14.25" customHeight="1">
      <c r="A48" s="55">
        <v>40</v>
      </c>
      <c r="B48" s="80" t="str">
        <f>IF(ISERROR(VLOOKUP(A48,【様式4】申込集計表!$T$11:$AM$310,3,FALSE)),"",VLOOKUP(A48,【様式4】申込集計表!$T$11:$AM$310,3,FALSE))</f>
        <v/>
      </c>
      <c r="C48" s="81" t="str">
        <f>IF(ISERROR(VLOOKUP(A48,【様式4】申込集計表!$T$11:$AM$310,2,FALSE)),"",VLOOKUP(A48,【様式4】申込集計表!$T$11:$AM$310,2,FALSE))</f>
        <v/>
      </c>
      <c r="D48" s="80" t="str">
        <f>IF(ISERROR(VLOOKUP(A48,【様式4】申込集計表!$T$11:$AM$310,4,FALSE)),"",VLOOKUP(A48,【様式4】申込集計表!$T$11:$AM$310,4,FALSE))</f>
        <v/>
      </c>
      <c r="E48" s="80" t="str">
        <f>IF(ISERROR(VLOOKUP(A48,【様式4】申込集計表!$T$11:$AM$310,5,FALSE)),"",VLOOKUP(A48,【様式4】申込集計表!$T$11:$AM$310,5,FALSE))</f>
        <v/>
      </c>
      <c r="F48" s="13">
        <f>COUNTIF(【様式4】申込集計表!$Y$11:$Y$310,A48&amp;"男"&amp;1)</f>
        <v>0</v>
      </c>
      <c r="G48" s="13">
        <f>COUNTIF(【様式4】申込集計表!$Y$11:$Y$310,A48&amp;"男"&amp;2)</f>
        <v>0</v>
      </c>
      <c r="H48" s="13">
        <f>COUNTIF(【様式4】申込集計表!$Z$11:$Z$310,A48&amp;"男子"&amp;0)</f>
        <v>0</v>
      </c>
      <c r="I48" s="13">
        <f>IF(COUNTIF(【様式4】申込集計表!$AA$11:$AA$310,A48&amp;"男子")&gt;=1,1,0)</f>
        <v>0</v>
      </c>
      <c r="J48" s="13">
        <f>COUNTIF(【様式4】申込集計表!$Y$11:$Y$310,A48&amp;"女"&amp;1)</f>
        <v>0</v>
      </c>
      <c r="K48" s="13">
        <f>COUNTIF(【様式4】申込集計表!$Y$11:$Y$310,A48&amp;"女"&amp;2)</f>
        <v>0</v>
      </c>
      <c r="L48" s="13">
        <f>COUNTIF(【様式4】申込集計表!$Z$11:$Z$310,A48&amp;"女子"&amp;0)</f>
        <v>0</v>
      </c>
      <c r="M48" s="13">
        <f>IF(COUNTIF(【様式4】申込集計表!$AA$11:$AA$310,A48&amp;"女子")&gt;=1,1,0)</f>
        <v>0</v>
      </c>
      <c r="N48" s="82">
        <f t="shared" si="0"/>
        <v>0</v>
      </c>
    </row>
    <row r="49" spans="1:14" ht="14.25" customHeight="1">
      <c r="A49" s="55">
        <v>41</v>
      </c>
      <c r="B49" s="80" t="str">
        <f>IF(ISERROR(VLOOKUP(A49,【様式4】申込集計表!$T$11:$AM$310,3,FALSE)),"",VLOOKUP(A49,【様式4】申込集計表!$T$11:$AM$310,3,FALSE))</f>
        <v/>
      </c>
      <c r="C49" s="81" t="str">
        <f>IF(ISERROR(VLOOKUP(A49,【様式4】申込集計表!$T$11:$AM$310,2,FALSE)),"",VLOOKUP(A49,【様式4】申込集計表!$T$11:$AM$310,2,FALSE))</f>
        <v/>
      </c>
      <c r="D49" s="80" t="str">
        <f>IF(ISERROR(VLOOKUP(A49,【様式4】申込集計表!$T$11:$AM$310,4,FALSE)),"",VLOOKUP(A49,【様式4】申込集計表!$T$11:$AM$310,4,FALSE))</f>
        <v/>
      </c>
      <c r="E49" s="80" t="str">
        <f>IF(ISERROR(VLOOKUP(A49,【様式4】申込集計表!$T$11:$AM$310,5,FALSE)),"",VLOOKUP(A49,【様式4】申込集計表!$T$11:$AM$310,5,FALSE))</f>
        <v/>
      </c>
      <c r="F49" s="13">
        <f>COUNTIF(【様式4】申込集計表!$Y$11:$Y$310,A49&amp;"男"&amp;1)</f>
        <v>0</v>
      </c>
      <c r="G49" s="13">
        <f>COUNTIF(【様式4】申込集計表!$Y$11:$Y$310,A49&amp;"男"&amp;2)</f>
        <v>0</v>
      </c>
      <c r="H49" s="13">
        <f>COUNTIF(【様式4】申込集計表!$Z$11:$Z$310,A49&amp;"男子"&amp;0)</f>
        <v>0</v>
      </c>
      <c r="I49" s="13">
        <f>IF(COUNTIF(【様式4】申込集計表!$AA$11:$AA$310,A49&amp;"男子")&gt;=1,1,0)</f>
        <v>0</v>
      </c>
      <c r="J49" s="13">
        <f>COUNTIF(【様式4】申込集計表!$Y$11:$Y$310,A49&amp;"女"&amp;1)</f>
        <v>0</v>
      </c>
      <c r="K49" s="13">
        <f>COUNTIF(【様式4】申込集計表!$Y$11:$Y$310,A49&amp;"女"&amp;2)</f>
        <v>0</v>
      </c>
      <c r="L49" s="13">
        <f>COUNTIF(【様式4】申込集計表!$Z$11:$Z$310,A49&amp;"女子"&amp;0)</f>
        <v>0</v>
      </c>
      <c r="M49" s="13">
        <f>IF(COUNTIF(【様式4】申込集計表!$AA$11:$AA$310,A49&amp;"女子")&gt;=1,1,0)</f>
        <v>0</v>
      </c>
      <c r="N49" s="82">
        <f t="shared" si="0"/>
        <v>0</v>
      </c>
    </row>
    <row r="50" spans="1:14" ht="14.25" customHeight="1">
      <c r="A50" s="83">
        <v>42</v>
      </c>
      <c r="B50" s="80" t="str">
        <f>IF(ISERROR(VLOOKUP(A50,【様式4】申込集計表!$T$11:$AM$310,3,FALSE)),"",VLOOKUP(A50,【様式4】申込集計表!$T$11:$AM$310,3,FALSE))</f>
        <v/>
      </c>
      <c r="C50" s="81" t="str">
        <f>IF(ISERROR(VLOOKUP(A50,【様式4】申込集計表!$T$11:$AM$310,2,FALSE)),"",VLOOKUP(A50,【様式4】申込集計表!$T$11:$AM$310,2,FALSE))</f>
        <v/>
      </c>
      <c r="D50" s="80" t="str">
        <f>IF(ISERROR(VLOOKUP(A50,【様式4】申込集計表!$T$11:$AM$310,4,FALSE)),"",VLOOKUP(A50,【様式4】申込集計表!$T$11:$AM$310,4,FALSE))</f>
        <v/>
      </c>
      <c r="E50" s="80" t="str">
        <f>IF(ISERROR(VLOOKUP(A50,【様式4】申込集計表!$T$11:$AM$310,5,FALSE)),"",VLOOKUP(A50,【様式4】申込集計表!$T$11:$AM$310,5,FALSE))</f>
        <v/>
      </c>
      <c r="F50" s="13">
        <f>COUNTIF(【様式4】申込集計表!$Y$11:$Y$310,A50&amp;"男"&amp;1)</f>
        <v>0</v>
      </c>
      <c r="G50" s="13">
        <f>COUNTIF(【様式4】申込集計表!$Y$11:$Y$310,A50&amp;"男"&amp;2)</f>
        <v>0</v>
      </c>
      <c r="H50" s="13">
        <f>COUNTIF(【様式4】申込集計表!$Z$11:$Z$310,A50&amp;"男子"&amp;0)</f>
        <v>0</v>
      </c>
      <c r="I50" s="13">
        <f>IF(COUNTIF(【様式4】申込集計表!$AA$11:$AA$310,A50&amp;"男子")&gt;=1,1,0)</f>
        <v>0</v>
      </c>
      <c r="J50" s="13">
        <f>COUNTIF(【様式4】申込集計表!$Y$11:$Y$310,A50&amp;"女"&amp;1)</f>
        <v>0</v>
      </c>
      <c r="K50" s="13">
        <f>COUNTIF(【様式4】申込集計表!$Y$11:$Y$310,A50&amp;"女"&amp;2)</f>
        <v>0</v>
      </c>
      <c r="L50" s="13">
        <f>COUNTIF(【様式4】申込集計表!$Z$11:$Z$310,A50&amp;"女子"&amp;0)</f>
        <v>0</v>
      </c>
      <c r="M50" s="13">
        <f>IF(COUNTIF(【様式4】申込集計表!$AA$11:$AA$310,A50&amp;"女子")&gt;=1,1,0)</f>
        <v>0</v>
      </c>
      <c r="N50" s="82">
        <f t="shared" si="0"/>
        <v>0</v>
      </c>
    </row>
    <row r="51" spans="1:14" ht="14.25" customHeight="1">
      <c r="A51" s="83">
        <v>43</v>
      </c>
      <c r="B51" s="80" t="str">
        <f>IF(ISERROR(VLOOKUP(A51,【様式4】申込集計表!$T$11:$AM$310,3,FALSE)),"",VLOOKUP(A51,【様式4】申込集計表!$T$11:$AM$310,3,FALSE))</f>
        <v/>
      </c>
      <c r="C51" s="81" t="str">
        <f>IF(ISERROR(VLOOKUP(A51,【様式4】申込集計表!$T$11:$AM$310,2,FALSE)),"",VLOOKUP(A51,【様式4】申込集計表!$T$11:$AM$310,2,FALSE))</f>
        <v/>
      </c>
      <c r="D51" s="80" t="str">
        <f>IF(ISERROR(VLOOKUP(A51,【様式4】申込集計表!$T$11:$AM$310,4,FALSE)),"",VLOOKUP(A51,【様式4】申込集計表!$T$11:$AM$310,4,FALSE))</f>
        <v/>
      </c>
      <c r="E51" s="80" t="str">
        <f>IF(ISERROR(VLOOKUP(A51,【様式4】申込集計表!$T$11:$AM$310,5,FALSE)),"",VLOOKUP(A51,【様式4】申込集計表!$T$11:$AM$310,5,FALSE))</f>
        <v/>
      </c>
      <c r="F51" s="13">
        <f>COUNTIF(【様式4】申込集計表!$Y$11:$Y$310,A51&amp;"男"&amp;1)</f>
        <v>0</v>
      </c>
      <c r="G51" s="13">
        <f>COUNTIF(【様式4】申込集計表!$Y$11:$Y$310,A51&amp;"男"&amp;2)</f>
        <v>0</v>
      </c>
      <c r="H51" s="13">
        <f>COUNTIF(【様式4】申込集計表!$Z$11:$Z$310,A51&amp;"男子"&amp;0)</f>
        <v>0</v>
      </c>
      <c r="I51" s="13">
        <f>IF(COUNTIF(【様式4】申込集計表!$AA$11:$AA$310,A51&amp;"男子")&gt;=1,1,0)</f>
        <v>0</v>
      </c>
      <c r="J51" s="13">
        <f>COUNTIF(【様式4】申込集計表!$Y$11:$Y$310,A51&amp;"女"&amp;1)</f>
        <v>0</v>
      </c>
      <c r="K51" s="13">
        <f>COUNTIF(【様式4】申込集計表!$Y$11:$Y$310,A51&amp;"女"&amp;2)</f>
        <v>0</v>
      </c>
      <c r="L51" s="13">
        <f>COUNTIF(【様式4】申込集計表!$Z$11:$Z$310,A51&amp;"女子"&amp;0)</f>
        <v>0</v>
      </c>
      <c r="M51" s="13">
        <f>IF(COUNTIF(【様式4】申込集計表!$AA$11:$AA$310,A51&amp;"女子")&gt;=1,1,0)</f>
        <v>0</v>
      </c>
      <c r="N51" s="82">
        <f t="shared" si="0"/>
        <v>0</v>
      </c>
    </row>
    <row r="52" spans="1:14" ht="14.25" customHeight="1">
      <c r="A52" s="55">
        <v>44</v>
      </c>
      <c r="B52" s="80" t="str">
        <f>IF(ISERROR(VLOOKUP(A52,【様式4】申込集計表!$T$11:$AM$310,3,FALSE)),"",VLOOKUP(A52,【様式4】申込集計表!$T$11:$AM$310,3,FALSE))</f>
        <v/>
      </c>
      <c r="C52" s="81" t="str">
        <f>IF(ISERROR(VLOOKUP(A52,【様式4】申込集計表!$T$11:$AM$310,2,FALSE)),"",VLOOKUP(A52,【様式4】申込集計表!$T$11:$AM$310,2,FALSE))</f>
        <v/>
      </c>
      <c r="D52" s="80" t="str">
        <f>IF(ISERROR(VLOOKUP(A52,【様式4】申込集計表!$T$11:$AM$310,4,FALSE)),"",VLOOKUP(A52,【様式4】申込集計表!$T$11:$AM$310,4,FALSE))</f>
        <v/>
      </c>
      <c r="E52" s="80" t="str">
        <f>IF(ISERROR(VLOOKUP(A52,【様式4】申込集計表!$T$11:$AM$310,5,FALSE)),"",VLOOKUP(A52,【様式4】申込集計表!$T$11:$AM$310,5,FALSE))</f>
        <v/>
      </c>
      <c r="F52" s="13">
        <f>COUNTIF(【様式4】申込集計表!$Y$11:$Y$310,A52&amp;"男"&amp;1)</f>
        <v>0</v>
      </c>
      <c r="G52" s="13">
        <f>COUNTIF(【様式4】申込集計表!$Y$11:$Y$310,A52&amp;"男"&amp;2)</f>
        <v>0</v>
      </c>
      <c r="H52" s="13">
        <f>COUNTIF(【様式4】申込集計表!$Z$11:$Z$310,A52&amp;"男子"&amp;0)</f>
        <v>0</v>
      </c>
      <c r="I52" s="13">
        <f>IF(COUNTIF(【様式4】申込集計表!$AA$11:$AA$310,A52&amp;"男子")&gt;=1,1,0)</f>
        <v>0</v>
      </c>
      <c r="J52" s="13">
        <f>COUNTIF(【様式4】申込集計表!$Y$11:$Y$310,A52&amp;"女"&amp;1)</f>
        <v>0</v>
      </c>
      <c r="K52" s="13">
        <f>COUNTIF(【様式4】申込集計表!$Y$11:$Y$310,A52&amp;"女"&amp;2)</f>
        <v>0</v>
      </c>
      <c r="L52" s="13">
        <f>COUNTIF(【様式4】申込集計表!$Z$11:$Z$310,A52&amp;"女子"&amp;0)</f>
        <v>0</v>
      </c>
      <c r="M52" s="13">
        <f>IF(COUNTIF(【様式4】申込集計表!$AA$11:$AA$310,A52&amp;"女子")&gt;=1,1,0)</f>
        <v>0</v>
      </c>
      <c r="N52" s="82">
        <f t="shared" si="0"/>
        <v>0</v>
      </c>
    </row>
    <row r="53" spans="1:14" ht="14.25" customHeight="1">
      <c r="A53" s="55">
        <v>45</v>
      </c>
      <c r="B53" s="80" t="str">
        <f>IF(ISERROR(VLOOKUP(A53,【様式4】申込集計表!$T$11:$AM$310,3,FALSE)),"",VLOOKUP(A53,【様式4】申込集計表!$T$11:$AM$310,3,FALSE))</f>
        <v/>
      </c>
      <c r="C53" s="81" t="str">
        <f>IF(ISERROR(VLOOKUP(A53,【様式4】申込集計表!$T$11:$AM$310,2,FALSE)),"",VLOOKUP(A53,【様式4】申込集計表!$T$11:$AM$310,2,FALSE))</f>
        <v/>
      </c>
      <c r="D53" s="80" t="str">
        <f>IF(ISERROR(VLOOKUP(A53,【様式4】申込集計表!$T$11:$AM$310,4,FALSE)),"",VLOOKUP(A53,【様式4】申込集計表!$T$11:$AM$310,4,FALSE))</f>
        <v/>
      </c>
      <c r="E53" s="80" t="str">
        <f>IF(ISERROR(VLOOKUP(A53,【様式4】申込集計表!$T$11:$AM$310,5,FALSE)),"",VLOOKUP(A53,【様式4】申込集計表!$T$11:$AM$310,5,FALSE))</f>
        <v/>
      </c>
      <c r="F53" s="13">
        <f>COUNTIF(【様式4】申込集計表!$Y$11:$Y$310,A53&amp;"男"&amp;1)</f>
        <v>0</v>
      </c>
      <c r="G53" s="13">
        <f>COUNTIF(【様式4】申込集計表!$Y$11:$Y$310,A53&amp;"男"&amp;2)</f>
        <v>0</v>
      </c>
      <c r="H53" s="13">
        <f>COUNTIF(【様式4】申込集計表!$Z$11:$Z$310,A53&amp;"男子"&amp;0)</f>
        <v>0</v>
      </c>
      <c r="I53" s="13">
        <f>IF(COUNTIF(【様式4】申込集計表!$AA$11:$AA$310,A53&amp;"男子")&gt;=1,1,0)</f>
        <v>0</v>
      </c>
      <c r="J53" s="13">
        <f>COUNTIF(【様式4】申込集計表!$Y$11:$Y$310,A53&amp;"女"&amp;1)</f>
        <v>0</v>
      </c>
      <c r="K53" s="13">
        <f>COUNTIF(【様式4】申込集計表!$Y$11:$Y$310,A53&amp;"女"&amp;2)</f>
        <v>0</v>
      </c>
      <c r="L53" s="13">
        <f>COUNTIF(【様式4】申込集計表!$Z$11:$Z$310,A53&amp;"女子"&amp;0)</f>
        <v>0</v>
      </c>
      <c r="M53" s="13">
        <f>IF(COUNTIF(【様式4】申込集計表!$AA$11:$AA$310,A53&amp;"女子")&gt;=1,1,0)</f>
        <v>0</v>
      </c>
      <c r="N53" s="82">
        <f t="shared" si="0"/>
        <v>0</v>
      </c>
    </row>
    <row r="54" spans="1:14" ht="14.25" customHeight="1">
      <c r="A54" s="83">
        <v>46</v>
      </c>
      <c r="B54" s="80" t="str">
        <f>IF(ISERROR(VLOOKUP(A54,【様式4】申込集計表!$T$11:$AM$310,3,FALSE)),"",VLOOKUP(A54,【様式4】申込集計表!$T$11:$AM$310,3,FALSE))</f>
        <v/>
      </c>
      <c r="C54" s="81" t="str">
        <f>IF(ISERROR(VLOOKUP(A54,【様式4】申込集計表!$T$11:$AM$310,2,FALSE)),"",VLOOKUP(A54,【様式4】申込集計表!$T$11:$AM$310,2,FALSE))</f>
        <v/>
      </c>
      <c r="D54" s="80" t="str">
        <f>IF(ISERROR(VLOOKUP(A54,【様式4】申込集計表!$T$11:$AM$310,4,FALSE)),"",VLOOKUP(A54,【様式4】申込集計表!$T$11:$AM$310,4,FALSE))</f>
        <v/>
      </c>
      <c r="E54" s="80" t="str">
        <f>IF(ISERROR(VLOOKUP(A54,【様式4】申込集計表!$T$11:$AM$310,5,FALSE)),"",VLOOKUP(A54,【様式4】申込集計表!$T$11:$AM$310,5,FALSE))</f>
        <v/>
      </c>
      <c r="F54" s="13">
        <f>COUNTIF(【様式4】申込集計表!$Y$11:$Y$310,A54&amp;"男"&amp;1)</f>
        <v>0</v>
      </c>
      <c r="G54" s="13">
        <f>COUNTIF(【様式4】申込集計表!$Y$11:$Y$310,A54&amp;"男"&amp;2)</f>
        <v>0</v>
      </c>
      <c r="H54" s="13">
        <f>COUNTIF(【様式4】申込集計表!$Z$11:$Z$310,A54&amp;"男子"&amp;0)</f>
        <v>0</v>
      </c>
      <c r="I54" s="13">
        <f>IF(COUNTIF(【様式4】申込集計表!$AA$11:$AA$310,A54&amp;"男子")&gt;=1,1,0)</f>
        <v>0</v>
      </c>
      <c r="J54" s="13">
        <f>COUNTIF(【様式4】申込集計表!$Y$11:$Y$310,A54&amp;"女"&amp;1)</f>
        <v>0</v>
      </c>
      <c r="K54" s="13">
        <f>COUNTIF(【様式4】申込集計表!$Y$11:$Y$310,A54&amp;"女"&amp;2)</f>
        <v>0</v>
      </c>
      <c r="L54" s="13">
        <f>COUNTIF(【様式4】申込集計表!$Z$11:$Z$310,A54&amp;"女子"&amp;0)</f>
        <v>0</v>
      </c>
      <c r="M54" s="13">
        <f>IF(COUNTIF(【様式4】申込集計表!$AA$11:$AA$310,A54&amp;"女子")&gt;=1,1,0)</f>
        <v>0</v>
      </c>
      <c r="N54" s="82">
        <f t="shared" si="0"/>
        <v>0</v>
      </c>
    </row>
    <row r="55" spans="1:14" ht="14.25" customHeight="1">
      <c r="A55" s="83">
        <v>47</v>
      </c>
      <c r="B55" s="80" t="str">
        <f>IF(ISERROR(VLOOKUP(A55,【様式4】申込集計表!$T$11:$AM$310,3,FALSE)),"",VLOOKUP(A55,【様式4】申込集計表!$T$11:$AM$310,3,FALSE))</f>
        <v/>
      </c>
      <c r="C55" s="81" t="str">
        <f>IF(ISERROR(VLOOKUP(A55,【様式4】申込集計表!$T$11:$AM$310,2,FALSE)),"",VLOOKUP(A55,【様式4】申込集計表!$T$11:$AM$310,2,FALSE))</f>
        <v/>
      </c>
      <c r="D55" s="80" t="str">
        <f>IF(ISERROR(VLOOKUP(A55,【様式4】申込集計表!$T$11:$AM$310,4,FALSE)),"",VLOOKUP(A55,【様式4】申込集計表!$T$11:$AM$310,4,FALSE))</f>
        <v/>
      </c>
      <c r="E55" s="80" t="str">
        <f>IF(ISERROR(VLOOKUP(A55,【様式4】申込集計表!$T$11:$AM$310,5,FALSE)),"",VLOOKUP(A55,【様式4】申込集計表!$T$11:$AM$310,5,FALSE))</f>
        <v/>
      </c>
      <c r="F55" s="13">
        <f>COUNTIF(【様式4】申込集計表!$Y$11:$Y$310,A55&amp;"男"&amp;1)</f>
        <v>0</v>
      </c>
      <c r="G55" s="13">
        <f>COUNTIF(【様式4】申込集計表!$Y$11:$Y$310,A55&amp;"男"&amp;2)</f>
        <v>0</v>
      </c>
      <c r="H55" s="13">
        <f>COUNTIF(【様式4】申込集計表!$Z$11:$Z$310,A55&amp;"男子"&amp;0)</f>
        <v>0</v>
      </c>
      <c r="I55" s="13">
        <f>IF(COUNTIF(【様式4】申込集計表!$AA$11:$AA$310,A55&amp;"男子")&gt;=1,1,0)</f>
        <v>0</v>
      </c>
      <c r="J55" s="13">
        <f>COUNTIF(【様式4】申込集計表!$Y$11:$Y$310,A55&amp;"女"&amp;1)</f>
        <v>0</v>
      </c>
      <c r="K55" s="13">
        <f>COUNTIF(【様式4】申込集計表!$Y$11:$Y$310,A55&amp;"女"&amp;2)</f>
        <v>0</v>
      </c>
      <c r="L55" s="13">
        <f>COUNTIF(【様式4】申込集計表!$Z$11:$Z$310,A55&amp;"女子"&amp;0)</f>
        <v>0</v>
      </c>
      <c r="M55" s="13">
        <f>IF(COUNTIF(【様式4】申込集計表!$AA$11:$AA$310,A55&amp;"女子")&gt;=1,1,0)</f>
        <v>0</v>
      </c>
      <c r="N55" s="82">
        <f t="shared" si="0"/>
        <v>0</v>
      </c>
    </row>
    <row r="56" spans="1:14" ht="14.25" customHeight="1">
      <c r="A56" s="55">
        <v>48</v>
      </c>
      <c r="B56" s="80" t="str">
        <f>IF(ISERROR(VLOOKUP(A56,【様式4】申込集計表!$T$11:$AM$310,3,FALSE)),"",VLOOKUP(A56,【様式4】申込集計表!$T$11:$AM$310,3,FALSE))</f>
        <v/>
      </c>
      <c r="C56" s="81" t="str">
        <f>IF(ISERROR(VLOOKUP(A56,【様式4】申込集計表!$T$11:$AM$310,2,FALSE)),"",VLOOKUP(A56,【様式4】申込集計表!$T$11:$AM$310,2,FALSE))</f>
        <v/>
      </c>
      <c r="D56" s="80" t="str">
        <f>IF(ISERROR(VLOOKUP(A56,【様式4】申込集計表!$T$11:$AM$310,4,FALSE)),"",VLOOKUP(A56,【様式4】申込集計表!$T$11:$AM$310,4,FALSE))</f>
        <v/>
      </c>
      <c r="E56" s="80" t="str">
        <f>IF(ISERROR(VLOOKUP(A56,【様式4】申込集計表!$T$11:$AM$310,5,FALSE)),"",VLOOKUP(A56,【様式4】申込集計表!$T$11:$AM$310,5,FALSE))</f>
        <v/>
      </c>
      <c r="F56" s="13">
        <f>COUNTIF(【様式4】申込集計表!$Y$11:$Y$310,A56&amp;"男"&amp;1)</f>
        <v>0</v>
      </c>
      <c r="G56" s="13">
        <f>COUNTIF(【様式4】申込集計表!$Y$11:$Y$310,A56&amp;"男"&amp;2)</f>
        <v>0</v>
      </c>
      <c r="H56" s="13">
        <f>COUNTIF(【様式4】申込集計表!$Z$11:$Z$310,A56&amp;"男子"&amp;0)</f>
        <v>0</v>
      </c>
      <c r="I56" s="13">
        <f>IF(COUNTIF(【様式4】申込集計表!$AA$11:$AA$310,A56&amp;"男子")&gt;=1,1,0)</f>
        <v>0</v>
      </c>
      <c r="J56" s="13">
        <f>COUNTIF(【様式4】申込集計表!$Y$11:$Y$310,A56&amp;"女"&amp;1)</f>
        <v>0</v>
      </c>
      <c r="K56" s="13">
        <f>COUNTIF(【様式4】申込集計表!$Y$11:$Y$310,A56&amp;"女"&amp;2)</f>
        <v>0</v>
      </c>
      <c r="L56" s="13">
        <f>COUNTIF(【様式4】申込集計表!$Z$11:$Z$310,A56&amp;"女子"&amp;0)</f>
        <v>0</v>
      </c>
      <c r="M56" s="13">
        <f>IF(COUNTIF(【様式4】申込集計表!$AA$11:$AA$310,A56&amp;"女子")&gt;=1,1,0)</f>
        <v>0</v>
      </c>
      <c r="N56" s="82">
        <f t="shared" si="0"/>
        <v>0</v>
      </c>
    </row>
    <row r="57" spans="1:14" ht="14.25" customHeight="1">
      <c r="A57" s="55">
        <v>49</v>
      </c>
      <c r="B57" s="80" t="str">
        <f>IF(ISERROR(VLOOKUP(A57,【様式4】申込集計表!$T$11:$AM$310,3,FALSE)),"",VLOOKUP(A57,【様式4】申込集計表!$T$11:$AM$310,3,FALSE))</f>
        <v/>
      </c>
      <c r="C57" s="81" t="str">
        <f>IF(ISERROR(VLOOKUP(A57,【様式4】申込集計表!$T$11:$AM$310,2,FALSE)),"",VLOOKUP(A57,【様式4】申込集計表!$T$11:$AM$310,2,FALSE))</f>
        <v/>
      </c>
      <c r="D57" s="80" t="str">
        <f>IF(ISERROR(VLOOKUP(A57,【様式4】申込集計表!$T$11:$AM$310,4,FALSE)),"",VLOOKUP(A57,【様式4】申込集計表!$T$11:$AM$310,4,FALSE))</f>
        <v/>
      </c>
      <c r="E57" s="80" t="str">
        <f>IF(ISERROR(VLOOKUP(A57,【様式4】申込集計表!$T$11:$AM$310,5,FALSE)),"",VLOOKUP(A57,【様式4】申込集計表!$T$11:$AM$310,5,FALSE))</f>
        <v/>
      </c>
      <c r="F57" s="13">
        <f>COUNTIF(【様式4】申込集計表!$Y$11:$Y$310,A57&amp;"男"&amp;1)</f>
        <v>0</v>
      </c>
      <c r="G57" s="13">
        <f>COUNTIF(【様式4】申込集計表!$Y$11:$Y$310,A57&amp;"男"&amp;2)</f>
        <v>0</v>
      </c>
      <c r="H57" s="13">
        <f>COUNTIF(【様式4】申込集計表!$Z$11:$Z$310,A57&amp;"男子"&amp;0)</f>
        <v>0</v>
      </c>
      <c r="I57" s="13">
        <f>IF(COUNTIF(【様式4】申込集計表!$AA$11:$AA$310,A57&amp;"男子")&gt;=1,1,0)</f>
        <v>0</v>
      </c>
      <c r="J57" s="13">
        <f>COUNTIF(【様式4】申込集計表!$Y$11:$Y$310,A57&amp;"女"&amp;1)</f>
        <v>0</v>
      </c>
      <c r="K57" s="13">
        <f>COUNTIF(【様式4】申込集計表!$Y$11:$Y$310,A57&amp;"女"&amp;2)</f>
        <v>0</v>
      </c>
      <c r="L57" s="13">
        <f>COUNTIF(【様式4】申込集計表!$Z$11:$Z$310,A57&amp;"女子"&amp;0)</f>
        <v>0</v>
      </c>
      <c r="M57" s="13">
        <f>IF(COUNTIF(【様式4】申込集計表!$AA$11:$AA$310,A57&amp;"女子")&gt;=1,1,0)</f>
        <v>0</v>
      </c>
      <c r="N57" s="82">
        <f t="shared" si="0"/>
        <v>0</v>
      </c>
    </row>
    <row r="58" spans="1:14" ht="14.25" customHeight="1" thickBot="1">
      <c r="A58" s="83">
        <v>50</v>
      </c>
      <c r="B58" s="80" t="str">
        <f>IF(ISERROR(VLOOKUP(A58,【様式4】申込集計表!$T$11:$AM$310,3,FALSE)),"",VLOOKUP(A58,【様式4】申込集計表!$T$11:$AM$310,3,FALSE))</f>
        <v/>
      </c>
      <c r="C58" s="81" t="str">
        <f>IF(ISERROR(VLOOKUP(A58,【様式4】申込集計表!$T$11:$AM$310,2,FALSE)),"",VLOOKUP(A58,【様式4】申込集計表!$T$11:$AM$310,2,FALSE))</f>
        <v/>
      </c>
      <c r="D58" s="84" t="str">
        <f>IF(ISERROR(VLOOKUP(A58,【様式4】申込集計表!$T$11:$AM$310,4,FALSE)),"",VLOOKUP(A58,【様式4】申込集計表!$T$11:$AM$310,4,FALSE))</f>
        <v/>
      </c>
      <c r="E58" s="84" t="str">
        <f>IF(ISERROR(VLOOKUP(A58,【様式4】申込集計表!$T$11:$AM$310,5,FALSE)),"",VLOOKUP(A58,【様式4】申込集計表!$T$11:$AM$310,5,FALSE))</f>
        <v/>
      </c>
      <c r="F58" s="85">
        <f>COUNTIF(【様式4】申込集計表!$Y$11:$Y$310,A58&amp;"男"&amp;1)</f>
        <v>0</v>
      </c>
      <c r="G58" s="85">
        <f>COUNTIF(【様式4】申込集計表!$Y$11:$Y$310,A58&amp;"男"&amp;2)</f>
        <v>0</v>
      </c>
      <c r="H58" s="85">
        <f>COUNTIF(【様式4】申込集計表!$Z$11:$Z$310,A58&amp;"男子"&amp;0)</f>
        <v>0</v>
      </c>
      <c r="I58" s="85">
        <f>IF(COUNTIF(【様式4】申込集計表!$AA$11:$AA$310,A58&amp;"男子")&gt;=1,1,0)</f>
        <v>0</v>
      </c>
      <c r="J58" s="85">
        <f>COUNTIF(【様式4】申込集計表!$Y$11:$Y$310,A58&amp;"女"&amp;1)</f>
        <v>0</v>
      </c>
      <c r="K58" s="85">
        <f>COUNTIF(【様式4】申込集計表!$Y$11:$Y$310,A58&amp;"女"&amp;2)</f>
        <v>0</v>
      </c>
      <c r="L58" s="13">
        <f>COUNTIF(【様式4】申込集計表!$Z$11:$Z$310,A58&amp;"女子"&amp;0)</f>
        <v>0</v>
      </c>
      <c r="M58" s="85">
        <f>IF(COUNTIF(【様式4】申込集計表!$AA$11:$AA$310,A58&amp;"女子")&gt;=1,1,0)</f>
        <v>0</v>
      </c>
      <c r="N58" s="86">
        <f t="shared" si="0"/>
        <v>0</v>
      </c>
    </row>
    <row r="59" spans="1:14" ht="14.25" thickBot="1">
      <c r="A59" s="1"/>
      <c r="B59" s="1"/>
      <c r="C59" s="2"/>
      <c r="D59" s="190" t="s">
        <v>40</v>
      </c>
      <c r="E59" s="191"/>
      <c r="F59" s="87">
        <f>SUM(F9:F58)</f>
        <v>0</v>
      </c>
      <c r="G59" s="87">
        <f t="shared" ref="G59:M59" si="1">SUM(G9:G58)</f>
        <v>0</v>
      </c>
      <c r="H59" s="87">
        <f t="shared" si="1"/>
        <v>0</v>
      </c>
      <c r="I59" s="87">
        <f t="shared" si="1"/>
        <v>0</v>
      </c>
      <c r="J59" s="87">
        <f t="shared" si="1"/>
        <v>0</v>
      </c>
      <c r="K59" s="87">
        <f t="shared" si="1"/>
        <v>0</v>
      </c>
      <c r="L59" s="87">
        <f t="shared" si="1"/>
        <v>0</v>
      </c>
      <c r="M59" s="87">
        <f t="shared" si="1"/>
        <v>0</v>
      </c>
      <c r="N59" s="88" t="s">
        <v>8</v>
      </c>
    </row>
    <row r="60" spans="1:14" ht="30" customHeight="1" thickTop="1" thickBot="1">
      <c r="A60" s="1"/>
      <c r="B60" s="1"/>
      <c r="C60" s="2"/>
      <c r="D60" s="192" t="s">
        <v>80</v>
      </c>
      <c r="E60" s="193"/>
      <c r="F60" s="89">
        <f>F59*1900</f>
        <v>0</v>
      </c>
      <c r="G60" s="89">
        <f>G59*2900</f>
        <v>0</v>
      </c>
      <c r="H60" s="89">
        <f>H59*400</f>
        <v>0</v>
      </c>
      <c r="I60" s="89">
        <f>I59*2500</f>
        <v>0</v>
      </c>
      <c r="J60" s="89">
        <f>J59*1900</f>
        <v>0</v>
      </c>
      <c r="K60" s="89">
        <f>K59*2900</f>
        <v>0</v>
      </c>
      <c r="L60" s="89">
        <f>L59*400</f>
        <v>0</v>
      </c>
      <c r="M60" s="89">
        <f>M59*2500</f>
        <v>0</v>
      </c>
      <c r="N60" s="90">
        <f>SUM(N9:N58)</f>
        <v>0</v>
      </c>
    </row>
    <row r="61" spans="1:14" ht="21">
      <c r="C61" s="72" ph="1"/>
    </row>
    <row r="62" spans="1:14" ht="21">
      <c r="C62" s="72" ph="1"/>
    </row>
    <row r="63" spans="1:14" ht="21">
      <c r="C63" s="72" ph="1"/>
    </row>
    <row r="65" spans="3:3" ht="21">
      <c r="C65" s="72" ph="1"/>
    </row>
    <row r="66" spans="3:3" ht="21">
      <c r="C66" s="72" ph="1"/>
    </row>
    <row r="67" spans="3:3" ht="21">
      <c r="C67" s="72" ph="1"/>
    </row>
    <row r="68" spans="3:3" ht="21">
      <c r="C68" s="72" ph="1"/>
    </row>
    <row r="69" spans="3:3" ht="21">
      <c r="C69" s="72" ph="1"/>
    </row>
    <row r="70" spans="3:3" ht="21">
      <c r="C70" s="72" ph="1"/>
    </row>
    <row r="71" spans="3:3" ht="21">
      <c r="C71" s="72" ph="1"/>
    </row>
    <row r="72" spans="3:3" ht="21">
      <c r="C72" s="72" ph="1"/>
    </row>
    <row r="73" spans="3:3" ht="21">
      <c r="C73" s="72" ph="1"/>
    </row>
    <row r="74" spans="3:3" ht="21">
      <c r="C74" s="72" ph="1"/>
    </row>
    <row r="77" spans="3:3" ht="21">
      <c r="C77" s="72" ph="1"/>
    </row>
    <row r="78" spans="3:3" ht="21">
      <c r="C78" s="72" ph="1"/>
    </row>
    <row r="79" spans="3:3" ht="21">
      <c r="C79" s="72" ph="1"/>
    </row>
    <row r="81" spans="3:3" ht="21">
      <c r="C81" s="72" ph="1"/>
    </row>
    <row r="82" spans="3:3" ht="21">
      <c r="C82" s="72" ph="1"/>
    </row>
    <row r="83" spans="3:3" ht="21">
      <c r="C83" s="72" ph="1"/>
    </row>
    <row r="84" spans="3:3" ht="21">
      <c r="C84" s="72" ph="1"/>
    </row>
    <row r="85" spans="3:3" ht="21">
      <c r="C85" s="72" ph="1"/>
    </row>
    <row r="86" spans="3:3" ht="21">
      <c r="C86" s="72" ph="1"/>
    </row>
    <row r="87" spans="3:3" ht="21">
      <c r="C87" s="72" ph="1"/>
    </row>
    <row r="88" spans="3:3" ht="21">
      <c r="C88" s="72" ph="1"/>
    </row>
    <row r="89" spans="3:3" ht="21">
      <c r="C89" s="72" ph="1"/>
    </row>
    <row r="90" spans="3:3" ht="21">
      <c r="C90" s="72" ph="1"/>
    </row>
    <row r="91" spans="3:3" ht="21">
      <c r="C91" s="72" ph="1"/>
    </row>
    <row r="92" spans="3:3" ht="21">
      <c r="C92" s="72" ph="1"/>
    </row>
    <row r="93" spans="3:3" ht="21">
      <c r="C93" s="72" ph="1"/>
    </row>
  </sheetData>
  <sheetProtection sheet="1" objects="1" scenarios="1" selectLockedCells="1"/>
  <mergeCells count="23">
    <mergeCell ref="D59:E59"/>
    <mergeCell ref="D60:E60"/>
    <mergeCell ref="A4:B4"/>
    <mergeCell ref="E4:H4"/>
    <mergeCell ref="I4:J4"/>
    <mergeCell ref="K4:M4"/>
    <mergeCell ref="E5:H5"/>
    <mergeCell ref="I5:J5"/>
    <mergeCell ref="K5:N5"/>
    <mergeCell ref="A5:C5"/>
    <mergeCell ref="A1:B1"/>
    <mergeCell ref="A3:B3"/>
    <mergeCell ref="E3:G3"/>
    <mergeCell ref="I3:N3"/>
    <mergeCell ref="C1:N1"/>
    <mergeCell ref="N7:N8"/>
    <mergeCell ref="C7:C8"/>
    <mergeCell ref="D7:D8"/>
    <mergeCell ref="A7:A8"/>
    <mergeCell ref="B7:B8"/>
    <mergeCell ref="E7:E8"/>
    <mergeCell ref="F7:I7"/>
    <mergeCell ref="J7:M7"/>
  </mergeCells>
  <phoneticPr fontId="2"/>
  <conditionalFormatting sqref="B9:N58">
    <cfRule type="cellIs" dxfId="6" priority="2" operator="equal">
      <formula>0</formula>
    </cfRule>
  </conditionalFormatting>
  <conditionalFormatting sqref="A3:N5">
    <cfRule type="cellIs" dxfId="5" priority="1" operator="equal">
      <formula>0</formula>
    </cfRule>
  </conditionalFormatting>
  <dataValidations count="3">
    <dataValidation type="list" allowBlank="1" showInputMessage="1" showErrorMessage="1" sqref="IL65560 WUX983064 WLB983064 WBF983064 VRJ983064 VHN983064 UXR983064 UNV983064 UDZ983064 TUD983064 TKH983064 TAL983064 SQP983064 SGT983064 RWX983064 RNB983064 RDF983064 QTJ983064 QJN983064 PZR983064 PPV983064 PFZ983064 OWD983064 OMH983064 OCL983064 NSP983064 NIT983064 MYX983064 MPB983064 MFF983064 LVJ983064 LLN983064 LBR983064 KRV983064 KHZ983064 JYD983064 JOH983064 JEL983064 IUP983064 IKT983064 IAX983064 HRB983064 HHF983064 GXJ983064 GNN983064 GDR983064 FTV983064 FJZ983064 FAD983064 EQH983064 EGL983064 DWP983064 DMT983064 DCX983064 CTB983064 CJF983064 BZJ983064 BPN983064 BFR983064 AVV983064 ALZ983064 ACD983064 SH983064 IL983064 C983064 WUX917528 WLB917528 WBF917528 VRJ917528 VHN917528 UXR917528 UNV917528 UDZ917528 TUD917528 TKH917528 TAL917528 SQP917528 SGT917528 RWX917528 RNB917528 RDF917528 QTJ917528 QJN917528 PZR917528 PPV917528 PFZ917528 OWD917528 OMH917528 OCL917528 NSP917528 NIT917528 MYX917528 MPB917528 MFF917528 LVJ917528 LLN917528 LBR917528 KRV917528 KHZ917528 JYD917528 JOH917528 JEL917528 IUP917528 IKT917528 IAX917528 HRB917528 HHF917528 GXJ917528 GNN917528 GDR917528 FTV917528 FJZ917528 FAD917528 EQH917528 EGL917528 DWP917528 DMT917528 DCX917528 CTB917528 CJF917528 BZJ917528 BPN917528 BFR917528 AVV917528 ALZ917528 ACD917528 SH917528 IL917528 C917528 WUX851992 WLB851992 WBF851992 VRJ851992 VHN851992 UXR851992 UNV851992 UDZ851992 TUD851992 TKH851992 TAL851992 SQP851992 SGT851992 RWX851992 RNB851992 RDF851992 QTJ851992 QJN851992 PZR851992 PPV851992 PFZ851992 OWD851992 OMH851992 OCL851992 NSP851992 NIT851992 MYX851992 MPB851992 MFF851992 LVJ851992 LLN851992 LBR851992 KRV851992 KHZ851992 JYD851992 JOH851992 JEL851992 IUP851992 IKT851992 IAX851992 HRB851992 HHF851992 GXJ851992 GNN851992 GDR851992 FTV851992 FJZ851992 FAD851992 EQH851992 EGL851992 DWP851992 DMT851992 DCX851992 CTB851992 CJF851992 BZJ851992 BPN851992 BFR851992 AVV851992 ALZ851992 ACD851992 SH851992 IL851992 C851992 WUX786456 WLB786456 WBF786456 VRJ786456 VHN786456 UXR786456 UNV786456 UDZ786456 TUD786456 TKH786456 TAL786456 SQP786456 SGT786456 RWX786456 RNB786456 RDF786456 QTJ786456 QJN786456 PZR786456 PPV786456 PFZ786456 OWD786456 OMH786456 OCL786456 NSP786456 NIT786456 MYX786456 MPB786456 MFF786456 LVJ786456 LLN786456 LBR786456 KRV786456 KHZ786456 JYD786456 JOH786456 JEL786456 IUP786456 IKT786456 IAX786456 HRB786456 HHF786456 GXJ786456 GNN786456 GDR786456 FTV786456 FJZ786456 FAD786456 EQH786456 EGL786456 DWP786456 DMT786456 DCX786456 CTB786456 CJF786456 BZJ786456 BPN786456 BFR786456 AVV786456 ALZ786456 ACD786456 SH786456 IL786456 C786456 WUX720920 WLB720920 WBF720920 VRJ720920 VHN720920 UXR720920 UNV720920 UDZ720920 TUD720920 TKH720920 TAL720920 SQP720920 SGT720920 RWX720920 RNB720920 RDF720920 QTJ720920 QJN720920 PZR720920 PPV720920 PFZ720920 OWD720920 OMH720920 OCL720920 NSP720920 NIT720920 MYX720920 MPB720920 MFF720920 LVJ720920 LLN720920 LBR720920 KRV720920 KHZ720920 JYD720920 JOH720920 JEL720920 IUP720920 IKT720920 IAX720920 HRB720920 HHF720920 GXJ720920 GNN720920 GDR720920 FTV720920 FJZ720920 FAD720920 EQH720920 EGL720920 DWP720920 DMT720920 DCX720920 CTB720920 CJF720920 BZJ720920 BPN720920 BFR720920 AVV720920 ALZ720920 ACD720920 SH720920 IL720920 C720920 WUX655384 WLB655384 WBF655384 VRJ655384 VHN655384 UXR655384 UNV655384 UDZ655384 TUD655384 TKH655384 TAL655384 SQP655384 SGT655384 RWX655384 RNB655384 RDF655384 QTJ655384 QJN655384 PZR655384 PPV655384 PFZ655384 OWD655384 OMH655384 OCL655384 NSP655384 NIT655384 MYX655384 MPB655384 MFF655384 LVJ655384 LLN655384 LBR655384 KRV655384 KHZ655384 JYD655384 JOH655384 JEL655384 IUP655384 IKT655384 IAX655384 HRB655384 HHF655384 GXJ655384 GNN655384 GDR655384 FTV655384 FJZ655384 FAD655384 EQH655384 EGL655384 DWP655384 DMT655384 DCX655384 CTB655384 CJF655384 BZJ655384 BPN655384 BFR655384 AVV655384 ALZ655384 ACD655384 SH655384 IL655384 C655384 WUX589848 WLB589848 WBF589848 VRJ589848 VHN589848 UXR589848 UNV589848 UDZ589848 TUD589848 TKH589848 TAL589848 SQP589848 SGT589848 RWX589848 RNB589848 RDF589848 QTJ589848 QJN589848 PZR589848 PPV589848 PFZ589848 OWD589848 OMH589848 OCL589848 NSP589848 NIT589848 MYX589848 MPB589848 MFF589848 LVJ589848 LLN589848 LBR589848 KRV589848 KHZ589848 JYD589848 JOH589848 JEL589848 IUP589848 IKT589848 IAX589848 HRB589848 HHF589848 GXJ589848 GNN589848 GDR589848 FTV589848 FJZ589848 FAD589848 EQH589848 EGL589848 DWP589848 DMT589848 DCX589848 CTB589848 CJF589848 BZJ589848 BPN589848 BFR589848 AVV589848 ALZ589848 ACD589848 SH589848 IL589848 C589848 WUX524312 WLB524312 WBF524312 VRJ524312 VHN524312 UXR524312 UNV524312 UDZ524312 TUD524312 TKH524312 TAL524312 SQP524312 SGT524312 RWX524312 RNB524312 RDF524312 QTJ524312 QJN524312 PZR524312 PPV524312 PFZ524312 OWD524312 OMH524312 OCL524312 NSP524312 NIT524312 MYX524312 MPB524312 MFF524312 LVJ524312 LLN524312 LBR524312 KRV524312 KHZ524312 JYD524312 JOH524312 JEL524312 IUP524312 IKT524312 IAX524312 HRB524312 HHF524312 GXJ524312 GNN524312 GDR524312 FTV524312 FJZ524312 FAD524312 EQH524312 EGL524312 DWP524312 DMT524312 DCX524312 CTB524312 CJF524312 BZJ524312 BPN524312 BFR524312 AVV524312 ALZ524312 ACD524312 SH524312 IL524312 C524312 WUX458776 WLB458776 WBF458776 VRJ458776 VHN458776 UXR458776 UNV458776 UDZ458776 TUD458776 TKH458776 TAL458776 SQP458776 SGT458776 RWX458776 RNB458776 RDF458776 QTJ458776 QJN458776 PZR458776 PPV458776 PFZ458776 OWD458776 OMH458776 OCL458776 NSP458776 NIT458776 MYX458776 MPB458776 MFF458776 LVJ458776 LLN458776 LBR458776 KRV458776 KHZ458776 JYD458776 JOH458776 JEL458776 IUP458776 IKT458776 IAX458776 HRB458776 HHF458776 GXJ458776 GNN458776 GDR458776 FTV458776 FJZ458776 FAD458776 EQH458776 EGL458776 DWP458776 DMT458776 DCX458776 CTB458776 CJF458776 BZJ458776 BPN458776 BFR458776 AVV458776 ALZ458776 ACD458776 SH458776 IL458776 C458776 WUX393240 WLB393240 WBF393240 VRJ393240 VHN393240 UXR393240 UNV393240 UDZ393240 TUD393240 TKH393240 TAL393240 SQP393240 SGT393240 RWX393240 RNB393240 RDF393240 QTJ393240 QJN393240 PZR393240 PPV393240 PFZ393240 OWD393240 OMH393240 OCL393240 NSP393240 NIT393240 MYX393240 MPB393240 MFF393240 LVJ393240 LLN393240 LBR393240 KRV393240 KHZ393240 JYD393240 JOH393240 JEL393240 IUP393240 IKT393240 IAX393240 HRB393240 HHF393240 GXJ393240 GNN393240 GDR393240 FTV393240 FJZ393240 FAD393240 EQH393240 EGL393240 DWP393240 DMT393240 DCX393240 CTB393240 CJF393240 BZJ393240 BPN393240 BFR393240 AVV393240 ALZ393240 ACD393240 SH393240 IL393240 C393240 WUX327704 WLB327704 WBF327704 VRJ327704 VHN327704 UXR327704 UNV327704 UDZ327704 TUD327704 TKH327704 TAL327704 SQP327704 SGT327704 RWX327704 RNB327704 RDF327704 QTJ327704 QJN327704 PZR327704 PPV327704 PFZ327704 OWD327704 OMH327704 OCL327704 NSP327704 NIT327704 MYX327704 MPB327704 MFF327704 LVJ327704 LLN327704 LBR327704 KRV327704 KHZ327704 JYD327704 JOH327704 JEL327704 IUP327704 IKT327704 IAX327704 HRB327704 HHF327704 GXJ327704 GNN327704 GDR327704 FTV327704 FJZ327704 FAD327704 EQH327704 EGL327704 DWP327704 DMT327704 DCX327704 CTB327704 CJF327704 BZJ327704 BPN327704 BFR327704 AVV327704 ALZ327704 ACD327704 SH327704 IL327704 C327704 WUX262168 WLB262168 WBF262168 VRJ262168 VHN262168 UXR262168 UNV262168 UDZ262168 TUD262168 TKH262168 TAL262168 SQP262168 SGT262168 RWX262168 RNB262168 RDF262168 QTJ262168 QJN262168 PZR262168 PPV262168 PFZ262168 OWD262168 OMH262168 OCL262168 NSP262168 NIT262168 MYX262168 MPB262168 MFF262168 LVJ262168 LLN262168 LBR262168 KRV262168 KHZ262168 JYD262168 JOH262168 JEL262168 IUP262168 IKT262168 IAX262168 HRB262168 HHF262168 GXJ262168 GNN262168 GDR262168 FTV262168 FJZ262168 FAD262168 EQH262168 EGL262168 DWP262168 DMT262168 DCX262168 CTB262168 CJF262168 BZJ262168 BPN262168 BFR262168 AVV262168 ALZ262168 ACD262168 SH262168 IL262168 C262168 WUX196632 WLB196632 WBF196632 VRJ196632 VHN196632 UXR196632 UNV196632 UDZ196632 TUD196632 TKH196632 TAL196632 SQP196632 SGT196632 RWX196632 RNB196632 RDF196632 QTJ196632 QJN196632 PZR196632 PPV196632 PFZ196632 OWD196632 OMH196632 OCL196632 NSP196632 NIT196632 MYX196632 MPB196632 MFF196632 LVJ196632 LLN196632 LBR196632 KRV196632 KHZ196632 JYD196632 JOH196632 JEL196632 IUP196632 IKT196632 IAX196632 HRB196632 HHF196632 GXJ196632 GNN196632 GDR196632 FTV196632 FJZ196632 FAD196632 EQH196632 EGL196632 DWP196632 DMT196632 DCX196632 CTB196632 CJF196632 BZJ196632 BPN196632 BFR196632 AVV196632 ALZ196632 ACD196632 SH196632 IL196632 C196632 WUX131096 WLB131096 WBF131096 VRJ131096 VHN131096 UXR131096 UNV131096 UDZ131096 TUD131096 TKH131096 TAL131096 SQP131096 SGT131096 RWX131096 RNB131096 RDF131096 QTJ131096 QJN131096 PZR131096 PPV131096 PFZ131096 OWD131096 OMH131096 OCL131096 NSP131096 NIT131096 MYX131096 MPB131096 MFF131096 LVJ131096 LLN131096 LBR131096 KRV131096 KHZ131096 JYD131096 JOH131096 JEL131096 IUP131096 IKT131096 IAX131096 HRB131096 HHF131096 GXJ131096 GNN131096 GDR131096 FTV131096 FJZ131096 FAD131096 EQH131096 EGL131096 DWP131096 DMT131096 DCX131096 CTB131096 CJF131096 BZJ131096 BPN131096 BFR131096 AVV131096 ALZ131096 ACD131096 SH131096 IL131096 C131096 WUX65560 WLB65560 WBF65560 VRJ65560 VHN65560 UXR65560 UNV65560 UDZ65560 TUD65560 TKH65560 TAL65560 SQP65560 SGT65560 RWX65560 RNB65560 RDF65560 QTJ65560 QJN65560 PZR65560 PPV65560 PFZ65560 OWD65560 OMH65560 OCL65560 NSP65560 NIT65560 MYX65560 MPB65560 MFF65560 LVJ65560 LLN65560 LBR65560 KRV65560 KHZ65560 JYD65560 JOH65560 JEL65560 IUP65560 IKT65560 IAX65560 HRB65560 HHF65560 GXJ65560 GNN65560 GDR65560 FTV65560 FJZ65560 FAD65560 EQH65560 EGL65560 DWP65560 DMT65560 DCX65560 CTB65560 CJF65560 BZJ65560 BPN65560 BFR65560 AVV65560 ALZ65560 ACD65560 SH65560 C65560">
      <formula1>#REF!</formula1>
    </dataValidation>
    <dataValidation type="list" allowBlank="1" showInputMessage="1" showErrorMessage="1" sqref="IL65559 WUX983063 WLB983063 WBF983063 VRJ983063 VHN983063 UXR983063 UNV983063 UDZ983063 TUD983063 TKH983063 TAL983063 SQP983063 SGT983063 RWX983063 RNB983063 RDF983063 QTJ983063 QJN983063 PZR983063 PPV983063 PFZ983063 OWD983063 OMH983063 OCL983063 NSP983063 NIT983063 MYX983063 MPB983063 MFF983063 LVJ983063 LLN983063 LBR983063 KRV983063 KHZ983063 JYD983063 JOH983063 JEL983063 IUP983063 IKT983063 IAX983063 HRB983063 HHF983063 GXJ983063 GNN983063 GDR983063 FTV983063 FJZ983063 FAD983063 EQH983063 EGL983063 DWP983063 DMT983063 DCX983063 CTB983063 CJF983063 BZJ983063 BPN983063 BFR983063 AVV983063 ALZ983063 ACD983063 SH983063 IL983063 C983063 WUX917527 WLB917527 WBF917527 VRJ917527 VHN917527 UXR917527 UNV917527 UDZ917527 TUD917527 TKH917527 TAL917527 SQP917527 SGT917527 RWX917527 RNB917527 RDF917527 QTJ917527 QJN917527 PZR917527 PPV917527 PFZ917527 OWD917527 OMH917527 OCL917527 NSP917527 NIT917527 MYX917527 MPB917527 MFF917527 LVJ917527 LLN917527 LBR917527 KRV917527 KHZ917527 JYD917527 JOH917527 JEL917527 IUP917527 IKT917527 IAX917527 HRB917527 HHF917527 GXJ917527 GNN917527 GDR917527 FTV917527 FJZ917527 FAD917527 EQH917527 EGL917527 DWP917527 DMT917527 DCX917527 CTB917527 CJF917527 BZJ917527 BPN917527 BFR917527 AVV917527 ALZ917527 ACD917527 SH917527 IL917527 C917527 WUX851991 WLB851991 WBF851991 VRJ851991 VHN851991 UXR851991 UNV851991 UDZ851991 TUD851991 TKH851991 TAL851991 SQP851991 SGT851991 RWX851991 RNB851991 RDF851991 QTJ851991 QJN851991 PZR851991 PPV851991 PFZ851991 OWD851991 OMH851991 OCL851991 NSP851991 NIT851991 MYX851991 MPB851991 MFF851991 LVJ851991 LLN851991 LBR851991 KRV851991 KHZ851991 JYD851991 JOH851991 JEL851991 IUP851991 IKT851991 IAX851991 HRB851991 HHF851991 GXJ851991 GNN851991 GDR851991 FTV851991 FJZ851991 FAD851991 EQH851991 EGL851991 DWP851991 DMT851991 DCX851991 CTB851991 CJF851991 BZJ851991 BPN851991 BFR851991 AVV851991 ALZ851991 ACD851991 SH851991 IL851991 C851991 WUX786455 WLB786455 WBF786455 VRJ786455 VHN786455 UXR786455 UNV786455 UDZ786455 TUD786455 TKH786455 TAL786455 SQP786455 SGT786455 RWX786455 RNB786455 RDF786455 QTJ786455 QJN786455 PZR786455 PPV786455 PFZ786455 OWD786455 OMH786455 OCL786455 NSP786455 NIT786455 MYX786455 MPB786455 MFF786455 LVJ786455 LLN786455 LBR786455 KRV786455 KHZ786455 JYD786455 JOH786455 JEL786455 IUP786455 IKT786455 IAX786455 HRB786455 HHF786455 GXJ786455 GNN786455 GDR786455 FTV786455 FJZ786455 FAD786455 EQH786455 EGL786455 DWP786455 DMT786455 DCX786455 CTB786455 CJF786455 BZJ786455 BPN786455 BFR786455 AVV786455 ALZ786455 ACD786455 SH786455 IL786455 C786455 WUX720919 WLB720919 WBF720919 VRJ720919 VHN720919 UXR720919 UNV720919 UDZ720919 TUD720919 TKH720919 TAL720919 SQP720919 SGT720919 RWX720919 RNB720919 RDF720919 QTJ720919 QJN720919 PZR720919 PPV720919 PFZ720919 OWD720919 OMH720919 OCL720919 NSP720919 NIT720919 MYX720919 MPB720919 MFF720919 LVJ720919 LLN720919 LBR720919 KRV720919 KHZ720919 JYD720919 JOH720919 JEL720919 IUP720919 IKT720919 IAX720919 HRB720919 HHF720919 GXJ720919 GNN720919 GDR720919 FTV720919 FJZ720919 FAD720919 EQH720919 EGL720919 DWP720919 DMT720919 DCX720919 CTB720919 CJF720919 BZJ720919 BPN720919 BFR720919 AVV720919 ALZ720919 ACD720919 SH720919 IL720919 C720919 WUX655383 WLB655383 WBF655383 VRJ655383 VHN655383 UXR655383 UNV655383 UDZ655383 TUD655383 TKH655383 TAL655383 SQP655383 SGT655383 RWX655383 RNB655383 RDF655383 QTJ655383 QJN655383 PZR655383 PPV655383 PFZ655383 OWD655383 OMH655383 OCL655383 NSP655383 NIT655383 MYX655383 MPB655383 MFF655383 LVJ655383 LLN655383 LBR655383 KRV655383 KHZ655383 JYD655383 JOH655383 JEL655383 IUP655383 IKT655383 IAX655383 HRB655383 HHF655383 GXJ655383 GNN655383 GDR655383 FTV655383 FJZ655383 FAD655383 EQH655383 EGL655383 DWP655383 DMT655383 DCX655383 CTB655383 CJF655383 BZJ655383 BPN655383 BFR655383 AVV655383 ALZ655383 ACD655383 SH655383 IL655383 C655383 WUX589847 WLB589847 WBF589847 VRJ589847 VHN589847 UXR589847 UNV589847 UDZ589847 TUD589847 TKH589847 TAL589847 SQP589847 SGT589847 RWX589847 RNB589847 RDF589847 QTJ589847 QJN589847 PZR589847 PPV589847 PFZ589847 OWD589847 OMH589847 OCL589847 NSP589847 NIT589847 MYX589847 MPB589847 MFF589847 LVJ589847 LLN589847 LBR589847 KRV589847 KHZ589847 JYD589847 JOH589847 JEL589847 IUP589847 IKT589847 IAX589847 HRB589847 HHF589847 GXJ589847 GNN589847 GDR589847 FTV589847 FJZ589847 FAD589847 EQH589847 EGL589847 DWP589847 DMT589847 DCX589847 CTB589847 CJF589847 BZJ589847 BPN589847 BFR589847 AVV589847 ALZ589847 ACD589847 SH589847 IL589847 C589847 WUX524311 WLB524311 WBF524311 VRJ524311 VHN524311 UXR524311 UNV524311 UDZ524311 TUD524311 TKH524311 TAL524311 SQP524311 SGT524311 RWX524311 RNB524311 RDF524311 QTJ524311 QJN524311 PZR524311 PPV524311 PFZ524311 OWD524311 OMH524311 OCL524311 NSP524311 NIT524311 MYX524311 MPB524311 MFF524311 LVJ524311 LLN524311 LBR524311 KRV524311 KHZ524311 JYD524311 JOH524311 JEL524311 IUP524311 IKT524311 IAX524311 HRB524311 HHF524311 GXJ524311 GNN524311 GDR524311 FTV524311 FJZ524311 FAD524311 EQH524311 EGL524311 DWP524311 DMT524311 DCX524311 CTB524311 CJF524311 BZJ524311 BPN524311 BFR524311 AVV524311 ALZ524311 ACD524311 SH524311 IL524311 C524311 WUX458775 WLB458775 WBF458775 VRJ458775 VHN458775 UXR458775 UNV458775 UDZ458775 TUD458775 TKH458775 TAL458775 SQP458775 SGT458775 RWX458775 RNB458775 RDF458775 QTJ458775 QJN458775 PZR458775 PPV458775 PFZ458775 OWD458775 OMH458775 OCL458775 NSP458775 NIT458775 MYX458775 MPB458775 MFF458775 LVJ458775 LLN458775 LBR458775 KRV458775 KHZ458775 JYD458775 JOH458775 JEL458775 IUP458775 IKT458775 IAX458775 HRB458775 HHF458775 GXJ458775 GNN458775 GDR458775 FTV458775 FJZ458775 FAD458775 EQH458775 EGL458775 DWP458775 DMT458775 DCX458775 CTB458775 CJF458775 BZJ458775 BPN458775 BFR458775 AVV458775 ALZ458775 ACD458775 SH458775 IL458775 C458775 WUX393239 WLB393239 WBF393239 VRJ393239 VHN393239 UXR393239 UNV393239 UDZ393239 TUD393239 TKH393239 TAL393239 SQP393239 SGT393239 RWX393239 RNB393239 RDF393239 QTJ393239 QJN393239 PZR393239 PPV393239 PFZ393239 OWD393239 OMH393239 OCL393239 NSP393239 NIT393239 MYX393239 MPB393239 MFF393239 LVJ393239 LLN393239 LBR393239 KRV393239 KHZ393239 JYD393239 JOH393239 JEL393239 IUP393239 IKT393239 IAX393239 HRB393239 HHF393239 GXJ393239 GNN393239 GDR393239 FTV393239 FJZ393239 FAD393239 EQH393239 EGL393239 DWP393239 DMT393239 DCX393239 CTB393239 CJF393239 BZJ393239 BPN393239 BFR393239 AVV393239 ALZ393239 ACD393239 SH393239 IL393239 C393239 WUX327703 WLB327703 WBF327703 VRJ327703 VHN327703 UXR327703 UNV327703 UDZ327703 TUD327703 TKH327703 TAL327703 SQP327703 SGT327703 RWX327703 RNB327703 RDF327703 QTJ327703 QJN327703 PZR327703 PPV327703 PFZ327703 OWD327703 OMH327703 OCL327703 NSP327703 NIT327703 MYX327703 MPB327703 MFF327703 LVJ327703 LLN327703 LBR327703 KRV327703 KHZ327703 JYD327703 JOH327703 JEL327703 IUP327703 IKT327703 IAX327703 HRB327703 HHF327703 GXJ327703 GNN327703 GDR327703 FTV327703 FJZ327703 FAD327703 EQH327703 EGL327703 DWP327703 DMT327703 DCX327703 CTB327703 CJF327703 BZJ327703 BPN327703 BFR327703 AVV327703 ALZ327703 ACD327703 SH327703 IL327703 C327703 WUX262167 WLB262167 WBF262167 VRJ262167 VHN262167 UXR262167 UNV262167 UDZ262167 TUD262167 TKH262167 TAL262167 SQP262167 SGT262167 RWX262167 RNB262167 RDF262167 QTJ262167 QJN262167 PZR262167 PPV262167 PFZ262167 OWD262167 OMH262167 OCL262167 NSP262167 NIT262167 MYX262167 MPB262167 MFF262167 LVJ262167 LLN262167 LBR262167 KRV262167 KHZ262167 JYD262167 JOH262167 JEL262167 IUP262167 IKT262167 IAX262167 HRB262167 HHF262167 GXJ262167 GNN262167 GDR262167 FTV262167 FJZ262167 FAD262167 EQH262167 EGL262167 DWP262167 DMT262167 DCX262167 CTB262167 CJF262167 BZJ262167 BPN262167 BFR262167 AVV262167 ALZ262167 ACD262167 SH262167 IL262167 C262167 WUX196631 WLB196631 WBF196631 VRJ196631 VHN196631 UXR196631 UNV196631 UDZ196631 TUD196631 TKH196631 TAL196631 SQP196631 SGT196631 RWX196631 RNB196631 RDF196631 QTJ196631 QJN196631 PZR196631 PPV196631 PFZ196631 OWD196631 OMH196631 OCL196631 NSP196631 NIT196631 MYX196631 MPB196631 MFF196631 LVJ196631 LLN196631 LBR196631 KRV196631 KHZ196631 JYD196631 JOH196631 JEL196631 IUP196631 IKT196631 IAX196631 HRB196631 HHF196631 GXJ196631 GNN196631 GDR196631 FTV196631 FJZ196631 FAD196631 EQH196631 EGL196631 DWP196631 DMT196631 DCX196631 CTB196631 CJF196631 BZJ196631 BPN196631 BFR196631 AVV196631 ALZ196631 ACD196631 SH196631 IL196631 C196631 WUX131095 WLB131095 WBF131095 VRJ131095 VHN131095 UXR131095 UNV131095 UDZ131095 TUD131095 TKH131095 TAL131095 SQP131095 SGT131095 RWX131095 RNB131095 RDF131095 QTJ131095 QJN131095 PZR131095 PPV131095 PFZ131095 OWD131095 OMH131095 OCL131095 NSP131095 NIT131095 MYX131095 MPB131095 MFF131095 LVJ131095 LLN131095 LBR131095 KRV131095 KHZ131095 JYD131095 JOH131095 JEL131095 IUP131095 IKT131095 IAX131095 HRB131095 HHF131095 GXJ131095 GNN131095 GDR131095 FTV131095 FJZ131095 FAD131095 EQH131095 EGL131095 DWP131095 DMT131095 DCX131095 CTB131095 CJF131095 BZJ131095 BPN131095 BFR131095 AVV131095 ALZ131095 ACD131095 SH131095 IL131095 C131095 WUX65559 WLB65559 WBF65559 VRJ65559 VHN65559 UXR65559 UNV65559 UDZ65559 TUD65559 TKH65559 TAL65559 SQP65559 SGT65559 RWX65559 RNB65559 RDF65559 QTJ65559 QJN65559 PZR65559 PPV65559 PFZ65559 OWD65559 OMH65559 OCL65559 NSP65559 NIT65559 MYX65559 MPB65559 MFF65559 LVJ65559 LLN65559 LBR65559 KRV65559 KHZ65559 JYD65559 JOH65559 JEL65559 IUP65559 IKT65559 IAX65559 HRB65559 HHF65559 GXJ65559 GNN65559 GDR65559 FTV65559 FJZ65559 FAD65559 EQH65559 EGL65559 DWP65559 DMT65559 DCX65559 CTB65559 CJF65559 BZJ65559 BPN65559 BFR65559 AVV65559 ALZ65559 ACD65559 SH65559 C65559">
      <formula1>#REF!</formula1>
    </dataValidation>
    <dataValidation imeMode="halfAlpha" allowBlank="1" showInputMessage="1" showErrorMessage="1" sqref="WUZ983077:WVG983098 IN10:IU58 F65573:M65594 IN65573:IU65594 SJ65573:SQ65594 ACF65573:ACM65594 AMB65573:AMI65594 AVX65573:AWE65594 BFT65573:BGA65594 BPP65573:BPW65594 BZL65573:BZS65594 CJH65573:CJO65594 CTD65573:CTK65594 DCZ65573:DDG65594 DMV65573:DNC65594 DWR65573:DWY65594 EGN65573:EGU65594 EQJ65573:EQQ65594 FAF65573:FAM65594 FKB65573:FKI65594 FTX65573:FUE65594 GDT65573:GEA65594 GNP65573:GNW65594 GXL65573:GXS65594 HHH65573:HHO65594 HRD65573:HRK65594 IAZ65573:IBG65594 IKV65573:ILC65594 IUR65573:IUY65594 JEN65573:JEU65594 JOJ65573:JOQ65594 JYF65573:JYM65594 KIB65573:KII65594 KRX65573:KSE65594 LBT65573:LCA65594 LLP65573:LLW65594 LVL65573:LVS65594 MFH65573:MFO65594 MPD65573:MPK65594 MYZ65573:MZG65594 NIV65573:NJC65594 NSR65573:NSY65594 OCN65573:OCU65594 OMJ65573:OMQ65594 OWF65573:OWM65594 PGB65573:PGI65594 PPX65573:PQE65594 PZT65573:QAA65594 QJP65573:QJW65594 QTL65573:QTS65594 RDH65573:RDO65594 RND65573:RNK65594 RWZ65573:RXG65594 SGV65573:SHC65594 SQR65573:SQY65594 TAN65573:TAU65594 TKJ65573:TKQ65594 TUF65573:TUM65594 UEB65573:UEI65594 UNX65573:UOE65594 UXT65573:UYA65594 VHP65573:VHW65594 VRL65573:VRS65594 WBH65573:WBO65594 WLD65573:WLK65594 WUZ65573:WVG65594 F131109:M131130 IN131109:IU131130 SJ131109:SQ131130 ACF131109:ACM131130 AMB131109:AMI131130 AVX131109:AWE131130 BFT131109:BGA131130 BPP131109:BPW131130 BZL131109:BZS131130 CJH131109:CJO131130 CTD131109:CTK131130 DCZ131109:DDG131130 DMV131109:DNC131130 DWR131109:DWY131130 EGN131109:EGU131130 EQJ131109:EQQ131130 FAF131109:FAM131130 FKB131109:FKI131130 FTX131109:FUE131130 GDT131109:GEA131130 GNP131109:GNW131130 GXL131109:GXS131130 HHH131109:HHO131130 HRD131109:HRK131130 IAZ131109:IBG131130 IKV131109:ILC131130 IUR131109:IUY131130 JEN131109:JEU131130 JOJ131109:JOQ131130 JYF131109:JYM131130 KIB131109:KII131130 KRX131109:KSE131130 LBT131109:LCA131130 LLP131109:LLW131130 LVL131109:LVS131130 MFH131109:MFO131130 MPD131109:MPK131130 MYZ131109:MZG131130 NIV131109:NJC131130 NSR131109:NSY131130 OCN131109:OCU131130 OMJ131109:OMQ131130 OWF131109:OWM131130 PGB131109:PGI131130 PPX131109:PQE131130 PZT131109:QAA131130 QJP131109:QJW131130 QTL131109:QTS131130 RDH131109:RDO131130 RND131109:RNK131130 RWZ131109:RXG131130 SGV131109:SHC131130 SQR131109:SQY131130 TAN131109:TAU131130 TKJ131109:TKQ131130 TUF131109:TUM131130 UEB131109:UEI131130 UNX131109:UOE131130 UXT131109:UYA131130 VHP131109:VHW131130 VRL131109:VRS131130 WBH131109:WBO131130 WLD131109:WLK131130 WUZ131109:WVG131130 F196645:M196666 IN196645:IU196666 SJ196645:SQ196666 ACF196645:ACM196666 AMB196645:AMI196666 AVX196645:AWE196666 BFT196645:BGA196666 BPP196645:BPW196666 BZL196645:BZS196666 CJH196645:CJO196666 CTD196645:CTK196666 DCZ196645:DDG196666 DMV196645:DNC196666 DWR196645:DWY196666 EGN196645:EGU196666 EQJ196645:EQQ196666 FAF196645:FAM196666 FKB196645:FKI196666 FTX196645:FUE196666 GDT196645:GEA196666 GNP196645:GNW196666 GXL196645:GXS196666 HHH196645:HHO196666 HRD196645:HRK196666 IAZ196645:IBG196666 IKV196645:ILC196666 IUR196645:IUY196666 JEN196645:JEU196666 JOJ196645:JOQ196666 JYF196645:JYM196666 KIB196645:KII196666 KRX196645:KSE196666 LBT196645:LCA196666 LLP196645:LLW196666 LVL196645:LVS196666 MFH196645:MFO196666 MPD196645:MPK196666 MYZ196645:MZG196666 NIV196645:NJC196666 NSR196645:NSY196666 OCN196645:OCU196666 OMJ196645:OMQ196666 OWF196645:OWM196666 PGB196645:PGI196666 PPX196645:PQE196666 PZT196645:QAA196666 QJP196645:QJW196666 QTL196645:QTS196666 RDH196645:RDO196666 RND196645:RNK196666 RWZ196645:RXG196666 SGV196645:SHC196666 SQR196645:SQY196666 TAN196645:TAU196666 TKJ196645:TKQ196666 TUF196645:TUM196666 UEB196645:UEI196666 UNX196645:UOE196666 UXT196645:UYA196666 VHP196645:VHW196666 VRL196645:VRS196666 WBH196645:WBO196666 WLD196645:WLK196666 WUZ196645:WVG196666 F262181:M262202 IN262181:IU262202 SJ262181:SQ262202 ACF262181:ACM262202 AMB262181:AMI262202 AVX262181:AWE262202 BFT262181:BGA262202 BPP262181:BPW262202 BZL262181:BZS262202 CJH262181:CJO262202 CTD262181:CTK262202 DCZ262181:DDG262202 DMV262181:DNC262202 DWR262181:DWY262202 EGN262181:EGU262202 EQJ262181:EQQ262202 FAF262181:FAM262202 FKB262181:FKI262202 FTX262181:FUE262202 GDT262181:GEA262202 GNP262181:GNW262202 GXL262181:GXS262202 HHH262181:HHO262202 HRD262181:HRK262202 IAZ262181:IBG262202 IKV262181:ILC262202 IUR262181:IUY262202 JEN262181:JEU262202 JOJ262181:JOQ262202 JYF262181:JYM262202 KIB262181:KII262202 KRX262181:KSE262202 LBT262181:LCA262202 LLP262181:LLW262202 LVL262181:LVS262202 MFH262181:MFO262202 MPD262181:MPK262202 MYZ262181:MZG262202 NIV262181:NJC262202 NSR262181:NSY262202 OCN262181:OCU262202 OMJ262181:OMQ262202 OWF262181:OWM262202 PGB262181:PGI262202 PPX262181:PQE262202 PZT262181:QAA262202 QJP262181:QJW262202 QTL262181:QTS262202 RDH262181:RDO262202 RND262181:RNK262202 RWZ262181:RXG262202 SGV262181:SHC262202 SQR262181:SQY262202 TAN262181:TAU262202 TKJ262181:TKQ262202 TUF262181:TUM262202 UEB262181:UEI262202 UNX262181:UOE262202 UXT262181:UYA262202 VHP262181:VHW262202 VRL262181:VRS262202 WBH262181:WBO262202 WLD262181:WLK262202 WUZ262181:WVG262202 F327717:M327738 IN327717:IU327738 SJ327717:SQ327738 ACF327717:ACM327738 AMB327717:AMI327738 AVX327717:AWE327738 BFT327717:BGA327738 BPP327717:BPW327738 BZL327717:BZS327738 CJH327717:CJO327738 CTD327717:CTK327738 DCZ327717:DDG327738 DMV327717:DNC327738 DWR327717:DWY327738 EGN327717:EGU327738 EQJ327717:EQQ327738 FAF327717:FAM327738 FKB327717:FKI327738 FTX327717:FUE327738 GDT327717:GEA327738 GNP327717:GNW327738 GXL327717:GXS327738 HHH327717:HHO327738 HRD327717:HRK327738 IAZ327717:IBG327738 IKV327717:ILC327738 IUR327717:IUY327738 JEN327717:JEU327738 JOJ327717:JOQ327738 JYF327717:JYM327738 KIB327717:KII327738 KRX327717:KSE327738 LBT327717:LCA327738 LLP327717:LLW327738 LVL327717:LVS327738 MFH327717:MFO327738 MPD327717:MPK327738 MYZ327717:MZG327738 NIV327717:NJC327738 NSR327717:NSY327738 OCN327717:OCU327738 OMJ327717:OMQ327738 OWF327717:OWM327738 PGB327717:PGI327738 PPX327717:PQE327738 PZT327717:QAA327738 QJP327717:QJW327738 QTL327717:QTS327738 RDH327717:RDO327738 RND327717:RNK327738 RWZ327717:RXG327738 SGV327717:SHC327738 SQR327717:SQY327738 TAN327717:TAU327738 TKJ327717:TKQ327738 TUF327717:TUM327738 UEB327717:UEI327738 UNX327717:UOE327738 UXT327717:UYA327738 VHP327717:VHW327738 VRL327717:VRS327738 WBH327717:WBO327738 WLD327717:WLK327738 WUZ327717:WVG327738 F393253:M393274 IN393253:IU393274 SJ393253:SQ393274 ACF393253:ACM393274 AMB393253:AMI393274 AVX393253:AWE393274 BFT393253:BGA393274 BPP393253:BPW393274 BZL393253:BZS393274 CJH393253:CJO393274 CTD393253:CTK393274 DCZ393253:DDG393274 DMV393253:DNC393274 DWR393253:DWY393274 EGN393253:EGU393274 EQJ393253:EQQ393274 FAF393253:FAM393274 FKB393253:FKI393274 FTX393253:FUE393274 GDT393253:GEA393274 GNP393253:GNW393274 GXL393253:GXS393274 HHH393253:HHO393274 HRD393253:HRK393274 IAZ393253:IBG393274 IKV393253:ILC393274 IUR393253:IUY393274 JEN393253:JEU393274 JOJ393253:JOQ393274 JYF393253:JYM393274 KIB393253:KII393274 KRX393253:KSE393274 LBT393253:LCA393274 LLP393253:LLW393274 LVL393253:LVS393274 MFH393253:MFO393274 MPD393253:MPK393274 MYZ393253:MZG393274 NIV393253:NJC393274 NSR393253:NSY393274 OCN393253:OCU393274 OMJ393253:OMQ393274 OWF393253:OWM393274 PGB393253:PGI393274 PPX393253:PQE393274 PZT393253:QAA393274 QJP393253:QJW393274 QTL393253:QTS393274 RDH393253:RDO393274 RND393253:RNK393274 RWZ393253:RXG393274 SGV393253:SHC393274 SQR393253:SQY393274 TAN393253:TAU393274 TKJ393253:TKQ393274 TUF393253:TUM393274 UEB393253:UEI393274 UNX393253:UOE393274 UXT393253:UYA393274 VHP393253:VHW393274 VRL393253:VRS393274 WBH393253:WBO393274 WLD393253:WLK393274 WUZ393253:WVG393274 F458789:M458810 IN458789:IU458810 SJ458789:SQ458810 ACF458789:ACM458810 AMB458789:AMI458810 AVX458789:AWE458810 BFT458789:BGA458810 BPP458789:BPW458810 BZL458789:BZS458810 CJH458789:CJO458810 CTD458789:CTK458810 DCZ458789:DDG458810 DMV458789:DNC458810 DWR458789:DWY458810 EGN458789:EGU458810 EQJ458789:EQQ458810 FAF458789:FAM458810 FKB458789:FKI458810 FTX458789:FUE458810 GDT458789:GEA458810 GNP458789:GNW458810 GXL458789:GXS458810 HHH458789:HHO458810 HRD458789:HRK458810 IAZ458789:IBG458810 IKV458789:ILC458810 IUR458789:IUY458810 JEN458789:JEU458810 JOJ458789:JOQ458810 JYF458789:JYM458810 KIB458789:KII458810 KRX458789:KSE458810 LBT458789:LCA458810 LLP458789:LLW458810 LVL458789:LVS458810 MFH458789:MFO458810 MPD458789:MPK458810 MYZ458789:MZG458810 NIV458789:NJC458810 NSR458789:NSY458810 OCN458789:OCU458810 OMJ458789:OMQ458810 OWF458789:OWM458810 PGB458789:PGI458810 PPX458789:PQE458810 PZT458789:QAA458810 QJP458789:QJW458810 QTL458789:QTS458810 RDH458789:RDO458810 RND458789:RNK458810 RWZ458789:RXG458810 SGV458789:SHC458810 SQR458789:SQY458810 TAN458789:TAU458810 TKJ458789:TKQ458810 TUF458789:TUM458810 UEB458789:UEI458810 UNX458789:UOE458810 UXT458789:UYA458810 VHP458789:VHW458810 VRL458789:VRS458810 WBH458789:WBO458810 WLD458789:WLK458810 WUZ458789:WVG458810 F524325:M524346 IN524325:IU524346 SJ524325:SQ524346 ACF524325:ACM524346 AMB524325:AMI524346 AVX524325:AWE524346 BFT524325:BGA524346 BPP524325:BPW524346 BZL524325:BZS524346 CJH524325:CJO524346 CTD524325:CTK524346 DCZ524325:DDG524346 DMV524325:DNC524346 DWR524325:DWY524346 EGN524325:EGU524346 EQJ524325:EQQ524346 FAF524325:FAM524346 FKB524325:FKI524346 FTX524325:FUE524346 GDT524325:GEA524346 GNP524325:GNW524346 GXL524325:GXS524346 HHH524325:HHO524346 HRD524325:HRK524346 IAZ524325:IBG524346 IKV524325:ILC524346 IUR524325:IUY524346 JEN524325:JEU524346 JOJ524325:JOQ524346 JYF524325:JYM524346 KIB524325:KII524346 KRX524325:KSE524346 LBT524325:LCA524346 LLP524325:LLW524346 LVL524325:LVS524346 MFH524325:MFO524346 MPD524325:MPK524346 MYZ524325:MZG524346 NIV524325:NJC524346 NSR524325:NSY524346 OCN524325:OCU524346 OMJ524325:OMQ524346 OWF524325:OWM524346 PGB524325:PGI524346 PPX524325:PQE524346 PZT524325:QAA524346 QJP524325:QJW524346 QTL524325:QTS524346 RDH524325:RDO524346 RND524325:RNK524346 RWZ524325:RXG524346 SGV524325:SHC524346 SQR524325:SQY524346 TAN524325:TAU524346 TKJ524325:TKQ524346 TUF524325:TUM524346 UEB524325:UEI524346 UNX524325:UOE524346 UXT524325:UYA524346 VHP524325:VHW524346 VRL524325:VRS524346 WBH524325:WBO524346 WLD524325:WLK524346 WUZ524325:WVG524346 F589861:M589882 IN589861:IU589882 SJ589861:SQ589882 ACF589861:ACM589882 AMB589861:AMI589882 AVX589861:AWE589882 BFT589861:BGA589882 BPP589861:BPW589882 BZL589861:BZS589882 CJH589861:CJO589882 CTD589861:CTK589882 DCZ589861:DDG589882 DMV589861:DNC589882 DWR589861:DWY589882 EGN589861:EGU589882 EQJ589861:EQQ589882 FAF589861:FAM589882 FKB589861:FKI589882 FTX589861:FUE589882 GDT589861:GEA589882 GNP589861:GNW589882 GXL589861:GXS589882 HHH589861:HHO589882 HRD589861:HRK589882 IAZ589861:IBG589882 IKV589861:ILC589882 IUR589861:IUY589882 JEN589861:JEU589882 JOJ589861:JOQ589882 JYF589861:JYM589882 KIB589861:KII589882 KRX589861:KSE589882 LBT589861:LCA589882 LLP589861:LLW589882 LVL589861:LVS589882 MFH589861:MFO589882 MPD589861:MPK589882 MYZ589861:MZG589882 NIV589861:NJC589882 NSR589861:NSY589882 OCN589861:OCU589882 OMJ589861:OMQ589882 OWF589861:OWM589882 PGB589861:PGI589882 PPX589861:PQE589882 PZT589861:QAA589882 QJP589861:QJW589882 QTL589861:QTS589882 RDH589861:RDO589882 RND589861:RNK589882 RWZ589861:RXG589882 SGV589861:SHC589882 SQR589861:SQY589882 TAN589861:TAU589882 TKJ589861:TKQ589882 TUF589861:TUM589882 UEB589861:UEI589882 UNX589861:UOE589882 UXT589861:UYA589882 VHP589861:VHW589882 VRL589861:VRS589882 WBH589861:WBO589882 WLD589861:WLK589882 WUZ589861:WVG589882 F655397:M655418 IN655397:IU655418 SJ655397:SQ655418 ACF655397:ACM655418 AMB655397:AMI655418 AVX655397:AWE655418 BFT655397:BGA655418 BPP655397:BPW655418 BZL655397:BZS655418 CJH655397:CJO655418 CTD655397:CTK655418 DCZ655397:DDG655418 DMV655397:DNC655418 DWR655397:DWY655418 EGN655397:EGU655418 EQJ655397:EQQ655418 FAF655397:FAM655418 FKB655397:FKI655418 FTX655397:FUE655418 GDT655397:GEA655418 GNP655397:GNW655418 GXL655397:GXS655418 HHH655397:HHO655418 HRD655397:HRK655418 IAZ655397:IBG655418 IKV655397:ILC655418 IUR655397:IUY655418 JEN655397:JEU655418 JOJ655397:JOQ655418 JYF655397:JYM655418 KIB655397:KII655418 KRX655397:KSE655418 LBT655397:LCA655418 LLP655397:LLW655418 LVL655397:LVS655418 MFH655397:MFO655418 MPD655397:MPK655418 MYZ655397:MZG655418 NIV655397:NJC655418 NSR655397:NSY655418 OCN655397:OCU655418 OMJ655397:OMQ655418 OWF655397:OWM655418 PGB655397:PGI655418 PPX655397:PQE655418 PZT655397:QAA655418 QJP655397:QJW655418 QTL655397:QTS655418 RDH655397:RDO655418 RND655397:RNK655418 RWZ655397:RXG655418 SGV655397:SHC655418 SQR655397:SQY655418 TAN655397:TAU655418 TKJ655397:TKQ655418 TUF655397:TUM655418 UEB655397:UEI655418 UNX655397:UOE655418 UXT655397:UYA655418 VHP655397:VHW655418 VRL655397:VRS655418 WBH655397:WBO655418 WLD655397:WLK655418 WUZ655397:WVG655418 F720933:M720954 IN720933:IU720954 SJ720933:SQ720954 ACF720933:ACM720954 AMB720933:AMI720954 AVX720933:AWE720954 BFT720933:BGA720954 BPP720933:BPW720954 BZL720933:BZS720954 CJH720933:CJO720954 CTD720933:CTK720954 DCZ720933:DDG720954 DMV720933:DNC720954 DWR720933:DWY720954 EGN720933:EGU720954 EQJ720933:EQQ720954 FAF720933:FAM720954 FKB720933:FKI720954 FTX720933:FUE720954 GDT720933:GEA720954 GNP720933:GNW720954 GXL720933:GXS720954 HHH720933:HHO720954 HRD720933:HRK720954 IAZ720933:IBG720954 IKV720933:ILC720954 IUR720933:IUY720954 JEN720933:JEU720954 JOJ720933:JOQ720954 JYF720933:JYM720954 KIB720933:KII720954 KRX720933:KSE720954 LBT720933:LCA720954 LLP720933:LLW720954 LVL720933:LVS720954 MFH720933:MFO720954 MPD720933:MPK720954 MYZ720933:MZG720954 NIV720933:NJC720954 NSR720933:NSY720954 OCN720933:OCU720954 OMJ720933:OMQ720954 OWF720933:OWM720954 PGB720933:PGI720954 PPX720933:PQE720954 PZT720933:QAA720954 QJP720933:QJW720954 QTL720933:QTS720954 RDH720933:RDO720954 RND720933:RNK720954 RWZ720933:RXG720954 SGV720933:SHC720954 SQR720933:SQY720954 TAN720933:TAU720954 TKJ720933:TKQ720954 TUF720933:TUM720954 UEB720933:UEI720954 UNX720933:UOE720954 UXT720933:UYA720954 VHP720933:VHW720954 VRL720933:VRS720954 WBH720933:WBO720954 WLD720933:WLK720954 WUZ720933:WVG720954 F786469:M786490 IN786469:IU786490 SJ786469:SQ786490 ACF786469:ACM786490 AMB786469:AMI786490 AVX786469:AWE786490 BFT786469:BGA786490 BPP786469:BPW786490 BZL786469:BZS786490 CJH786469:CJO786490 CTD786469:CTK786490 DCZ786469:DDG786490 DMV786469:DNC786490 DWR786469:DWY786490 EGN786469:EGU786490 EQJ786469:EQQ786490 FAF786469:FAM786490 FKB786469:FKI786490 FTX786469:FUE786490 GDT786469:GEA786490 GNP786469:GNW786490 GXL786469:GXS786490 HHH786469:HHO786490 HRD786469:HRK786490 IAZ786469:IBG786490 IKV786469:ILC786490 IUR786469:IUY786490 JEN786469:JEU786490 JOJ786469:JOQ786490 JYF786469:JYM786490 KIB786469:KII786490 KRX786469:KSE786490 LBT786469:LCA786490 LLP786469:LLW786490 LVL786469:LVS786490 MFH786469:MFO786490 MPD786469:MPK786490 MYZ786469:MZG786490 NIV786469:NJC786490 NSR786469:NSY786490 OCN786469:OCU786490 OMJ786469:OMQ786490 OWF786469:OWM786490 PGB786469:PGI786490 PPX786469:PQE786490 PZT786469:QAA786490 QJP786469:QJW786490 QTL786469:QTS786490 RDH786469:RDO786490 RND786469:RNK786490 RWZ786469:RXG786490 SGV786469:SHC786490 SQR786469:SQY786490 TAN786469:TAU786490 TKJ786469:TKQ786490 TUF786469:TUM786490 UEB786469:UEI786490 UNX786469:UOE786490 UXT786469:UYA786490 VHP786469:VHW786490 VRL786469:VRS786490 WBH786469:WBO786490 WLD786469:WLK786490 WUZ786469:WVG786490 F852005:M852026 IN852005:IU852026 SJ852005:SQ852026 ACF852005:ACM852026 AMB852005:AMI852026 AVX852005:AWE852026 BFT852005:BGA852026 BPP852005:BPW852026 BZL852005:BZS852026 CJH852005:CJO852026 CTD852005:CTK852026 DCZ852005:DDG852026 DMV852005:DNC852026 DWR852005:DWY852026 EGN852005:EGU852026 EQJ852005:EQQ852026 FAF852005:FAM852026 FKB852005:FKI852026 FTX852005:FUE852026 GDT852005:GEA852026 GNP852005:GNW852026 GXL852005:GXS852026 HHH852005:HHO852026 HRD852005:HRK852026 IAZ852005:IBG852026 IKV852005:ILC852026 IUR852005:IUY852026 JEN852005:JEU852026 JOJ852005:JOQ852026 JYF852005:JYM852026 KIB852005:KII852026 KRX852005:KSE852026 LBT852005:LCA852026 LLP852005:LLW852026 LVL852005:LVS852026 MFH852005:MFO852026 MPD852005:MPK852026 MYZ852005:MZG852026 NIV852005:NJC852026 NSR852005:NSY852026 OCN852005:OCU852026 OMJ852005:OMQ852026 OWF852005:OWM852026 PGB852005:PGI852026 PPX852005:PQE852026 PZT852005:QAA852026 QJP852005:QJW852026 QTL852005:QTS852026 RDH852005:RDO852026 RND852005:RNK852026 RWZ852005:RXG852026 SGV852005:SHC852026 SQR852005:SQY852026 TAN852005:TAU852026 TKJ852005:TKQ852026 TUF852005:TUM852026 UEB852005:UEI852026 UNX852005:UOE852026 UXT852005:UYA852026 VHP852005:VHW852026 VRL852005:VRS852026 WBH852005:WBO852026 WLD852005:WLK852026 WUZ852005:WVG852026 F917541:M917562 IN917541:IU917562 SJ917541:SQ917562 ACF917541:ACM917562 AMB917541:AMI917562 AVX917541:AWE917562 BFT917541:BGA917562 BPP917541:BPW917562 BZL917541:BZS917562 CJH917541:CJO917562 CTD917541:CTK917562 DCZ917541:DDG917562 DMV917541:DNC917562 DWR917541:DWY917562 EGN917541:EGU917562 EQJ917541:EQQ917562 FAF917541:FAM917562 FKB917541:FKI917562 FTX917541:FUE917562 GDT917541:GEA917562 GNP917541:GNW917562 GXL917541:GXS917562 HHH917541:HHO917562 HRD917541:HRK917562 IAZ917541:IBG917562 IKV917541:ILC917562 IUR917541:IUY917562 JEN917541:JEU917562 JOJ917541:JOQ917562 JYF917541:JYM917562 KIB917541:KII917562 KRX917541:KSE917562 LBT917541:LCA917562 LLP917541:LLW917562 LVL917541:LVS917562 MFH917541:MFO917562 MPD917541:MPK917562 MYZ917541:MZG917562 NIV917541:NJC917562 NSR917541:NSY917562 OCN917541:OCU917562 OMJ917541:OMQ917562 OWF917541:OWM917562 PGB917541:PGI917562 PPX917541:PQE917562 PZT917541:QAA917562 QJP917541:QJW917562 QTL917541:QTS917562 RDH917541:RDO917562 RND917541:RNK917562 RWZ917541:RXG917562 SGV917541:SHC917562 SQR917541:SQY917562 TAN917541:TAU917562 TKJ917541:TKQ917562 TUF917541:TUM917562 UEB917541:UEI917562 UNX917541:UOE917562 UXT917541:UYA917562 VHP917541:VHW917562 VRL917541:VRS917562 WBH917541:WBO917562 WLD917541:WLK917562 WUZ917541:WVG917562 F983077:M983098 IN983077:IU983098 SJ983077:SQ983098 ACF983077:ACM983098 AMB983077:AMI983098 AVX983077:AWE983098 BFT983077:BGA983098 BPP983077:BPW983098 BZL983077:BZS983098 CJH983077:CJO983098 CTD983077:CTK983098 DCZ983077:DDG983098 DMV983077:DNC983098 DWR983077:DWY983098 EGN983077:EGU983098 EQJ983077:EQQ983098 FAF983077:FAM983098 FKB983077:FKI983098 FTX983077:FUE983098 GDT983077:GEA983098 GNP983077:GNW983098 GXL983077:GXS983098 HHH983077:HHO983098 HRD983077:HRK983098 IAZ983077:IBG983098 IKV983077:ILC983098 IUR983077:IUY983098 JEN983077:JEU983098 JOJ983077:JOQ983098 JYF983077:JYM983098 KIB983077:KII983098 KRX983077:KSE983098 LBT983077:LCA983098 LLP983077:LLW983098 LVL983077:LVS983098 MFH983077:MFO983098 MPD983077:MPK983098 MYZ983077:MZG983098 NIV983077:NJC983098 NSR983077:NSY983098 OCN983077:OCU983098 OMJ983077:OMQ983098 OWF983077:OWM983098 PGB983077:PGI983098 PPX983077:PQE983098 PZT983077:QAA983098 QJP983077:QJW983098 QTL983077:QTS983098 RDH983077:RDO983098 RND983077:RNK983098 RWZ983077:RXG983098 SGV983077:SHC983098 SQR983077:SQY983098 TAN983077:TAU983098 TKJ983077:TKQ983098 TUF983077:TUM983098 UEB983077:UEI983098 UNX983077:UOE983098 UXT983077:UYA983098 VHP983077:VHW983098 VRL983077:VRS983098 WBH983077:WBO983098 WLD983077:WLK983098 SJ10:SQ58 ACF10:ACM58 AMB10:AMI58 AVX10:AWE58 BFT10:BGA58 BPP10:BPW58 BZL10:BZS58 CJH10:CJO58 CTD10:CTK58 DCZ10:DDG58 DMV10:DNC58 DWR10:DWY58 EGN10:EGU58 EQJ10:EQQ58 FAF10:FAM58 FKB10:FKI58 FTX10:FUE58 GDT10:GEA58 GNP10:GNW58 GXL10:GXS58 HHH10:HHO58 HRD10:HRK58 IAZ10:IBG58 IKV10:ILC58 IUR10:IUY58 JEN10:JEU58 JOJ10:JOQ58 JYF10:JYM58 KIB10:KII58 KRX10:KSE58 LBT10:LCA58 LLP10:LLW58 LVL10:LVS58 MFH10:MFO58 MPD10:MPK58 MYZ10:MZG58 NIV10:NJC58 NSR10:NSY58 OCN10:OCU58 OMJ10:OMQ58 OWF10:OWM58 PGB10:PGI58 PPX10:PQE58 PZT10:QAA58 QJP10:QJW58 QTL10:QTS58 RDH10:RDO58 RND10:RNK58 RWZ10:RXG58 SGV10:SHC58 SQR10:SQY58 TAN10:TAU58 TKJ10:TKQ58 TUF10:TUM58 UEB10:UEI58 UNX10:UOE58 UXT10:UYA58 VHP10:VHW58 VRL10:VRS58 WBH10:WBO58 WLD10:WLK58 WUZ10:WVG58"/>
  </dataValidations>
  <pageMargins left="0.39370078740157483" right="0.39370078740157483" top="0.39370078740157483"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rgb="FFFFC000"/>
    <pageSetUpPr fitToPage="1"/>
  </sheetPr>
  <dimension ref="A1:Z93"/>
  <sheetViews>
    <sheetView view="pageBreakPreview" zoomScaleNormal="100" workbookViewId="0">
      <selection activeCell="G46" sqref="G46"/>
    </sheetView>
  </sheetViews>
  <sheetFormatPr defaultRowHeight="13.5"/>
  <cols>
    <col min="1" max="1" width="3.5" style="112" bestFit="1" customWidth="1"/>
    <col min="2" max="2" width="6.75" style="112" bestFit="1" customWidth="1"/>
    <col min="3" max="3" width="10" style="113" bestFit="1" customWidth="1"/>
    <col min="4" max="4" width="10.25" style="112" bestFit="1" customWidth="1"/>
    <col min="5" max="5" width="9.125" style="112" bestFit="1" customWidth="1"/>
    <col min="6" max="13" width="5.375" style="112" customWidth="1"/>
    <col min="14" max="14" width="11.625" style="112" customWidth="1"/>
    <col min="15" max="16" width="6.125" style="113" customWidth="1"/>
    <col min="17" max="17" width="9" style="113" customWidth="1"/>
    <col min="18" max="243" width="9" style="112"/>
    <col min="244" max="244" width="3.75" style="112" customWidth="1"/>
    <col min="245" max="245" width="8.75" style="112" customWidth="1"/>
    <col min="246" max="247" width="12.5" style="112" customWidth="1"/>
    <col min="248" max="255" width="6.25" style="112" customWidth="1"/>
    <col min="256" max="256" width="11.25" style="112" customWidth="1"/>
    <col min="257" max="257" width="2.875" style="112" customWidth="1"/>
    <col min="258" max="258" width="9" style="112"/>
    <col min="259" max="261" width="0" style="112" hidden="1" customWidth="1"/>
    <col min="262" max="499" width="9" style="112"/>
    <col min="500" max="500" width="3.75" style="112" customWidth="1"/>
    <col min="501" max="501" width="8.75" style="112" customWidth="1"/>
    <col min="502" max="503" width="12.5" style="112" customWidth="1"/>
    <col min="504" max="511" width="6.25" style="112" customWidth="1"/>
    <col min="512" max="512" width="11.25" style="112" customWidth="1"/>
    <col min="513" max="513" width="2.875" style="112" customWidth="1"/>
    <col min="514" max="514" width="9" style="112"/>
    <col min="515" max="517" width="0" style="112" hidden="1" customWidth="1"/>
    <col min="518" max="755" width="9" style="112"/>
    <col min="756" max="756" width="3.75" style="112" customWidth="1"/>
    <col min="757" max="757" width="8.75" style="112" customWidth="1"/>
    <col min="758" max="759" width="12.5" style="112" customWidth="1"/>
    <col min="760" max="767" width="6.25" style="112" customWidth="1"/>
    <col min="768" max="768" width="11.25" style="112" customWidth="1"/>
    <col min="769" max="769" width="2.875" style="112" customWidth="1"/>
    <col min="770" max="770" width="9" style="112"/>
    <col min="771" max="773" width="0" style="112" hidden="1" customWidth="1"/>
    <col min="774" max="1011" width="9" style="112"/>
    <col min="1012" max="1012" width="3.75" style="112" customWidth="1"/>
    <col min="1013" max="1013" width="8.75" style="112" customWidth="1"/>
    <col min="1014" max="1015" width="12.5" style="112" customWidth="1"/>
    <col min="1016" max="1023" width="6.25" style="112" customWidth="1"/>
    <col min="1024" max="1024" width="11.25" style="112" customWidth="1"/>
    <col min="1025" max="1025" width="2.875" style="112" customWidth="1"/>
    <col min="1026" max="1026" width="9" style="112"/>
    <col min="1027" max="1029" width="0" style="112" hidden="1" customWidth="1"/>
    <col min="1030" max="1267" width="9" style="112"/>
    <col min="1268" max="1268" width="3.75" style="112" customWidth="1"/>
    <col min="1269" max="1269" width="8.75" style="112" customWidth="1"/>
    <col min="1270" max="1271" width="12.5" style="112" customWidth="1"/>
    <col min="1272" max="1279" width="6.25" style="112" customWidth="1"/>
    <col min="1280" max="1280" width="11.25" style="112" customWidth="1"/>
    <col min="1281" max="1281" width="2.875" style="112" customWidth="1"/>
    <col min="1282" max="1282" width="9" style="112"/>
    <col min="1283" max="1285" width="0" style="112" hidden="1" customWidth="1"/>
    <col min="1286" max="1523" width="9" style="112"/>
    <col min="1524" max="1524" width="3.75" style="112" customWidth="1"/>
    <col min="1525" max="1525" width="8.75" style="112" customWidth="1"/>
    <col min="1526" max="1527" width="12.5" style="112" customWidth="1"/>
    <col min="1528" max="1535" width="6.25" style="112" customWidth="1"/>
    <col min="1536" max="1536" width="11.25" style="112" customWidth="1"/>
    <col min="1537" max="1537" width="2.875" style="112" customWidth="1"/>
    <col min="1538" max="1538" width="9" style="112"/>
    <col min="1539" max="1541" width="0" style="112" hidden="1" customWidth="1"/>
    <col min="1542" max="1779" width="9" style="112"/>
    <col min="1780" max="1780" width="3.75" style="112" customWidth="1"/>
    <col min="1781" max="1781" width="8.75" style="112" customWidth="1"/>
    <col min="1782" max="1783" width="12.5" style="112" customWidth="1"/>
    <col min="1784" max="1791" width="6.25" style="112" customWidth="1"/>
    <col min="1792" max="1792" width="11.25" style="112" customWidth="1"/>
    <col min="1793" max="1793" width="2.875" style="112" customWidth="1"/>
    <col min="1794" max="1794" width="9" style="112"/>
    <col min="1795" max="1797" width="0" style="112" hidden="1" customWidth="1"/>
    <col min="1798" max="2035" width="9" style="112"/>
    <col min="2036" max="2036" width="3.75" style="112" customWidth="1"/>
    <col min="2037" max="2037" width="8.75" style="112" customWidth="1"/>
    <col min="2038" max="2039" width="12.5" style="112" customWidth="1"/>
    <col min="2040" max="2047" width="6.25" style="112" customWidth="1"/>
    <col min="2048" max="2048" width="11.25" style="112" customWidth="1"/>
    <col min="2049" max="2049" width="2.875" style="112" customWidth="1"/>
    <col min="2050" max="2050" width="9" style="112"/>
    <col min="2051" max="2053" width="0" style="112" hidden="1" customWidth="1"/>
    <col min="2054" max="2291" width="9" style="112"/>
    <col min="2292" max="2292" width="3.75" style="112" customWidth="1"/>
    <col min="2293" max="2293" width="8.75" style="112" customWidth="1"/>
    <col min="2294" max="2295" width="12.5" style="112" customWidth="1"/>
    <col min="2296" max="2303" width="6.25" style="112" customWidth="1"/>
    <col min="2304" max="2304" width="11.25" style="112" customWidth="1"/>
    <col min="2305" max="2305" width="2.875" style="112" customWidth="1"/>
    <col min="2306" max="2306" width="9" style="112"/>
    <col min="2307" max="2309" width="0" style="112" hidden="1" customWidth="1"/>
    <col min="2310" max="2547" width="9" style="112"/>
    <col min="2548" max="2548" width="3.75" style="112" customWidth="1"/>
    <col min="2549" max="2549" width="8.75" style="112" customWidth="1"/>
    <col min="2550" max="2551" width="12.5" style="112" customWidth="1"/>
    <col min="2552" max="2559" width="6.25" style="112" customWidth="1"/>
    <col min="2560" max="2560" width="11.25" style="112" customWidth="1"/>
    <col min="2561" max="2561" width="2.875" style="112" customWidth="1"/>
    <col min="2562" max="2562" width="9" style="112"/>
    <col min="2563" max="2565" width="0" style="112" hidden="1" customWidth="1"/>
    <col min="2566" max="2803" width="9" style="112"/>
    <col min="2804" max="2804" width="3.75" style="112" customWidth="1"/>
    <col min="2805" max="2805" width="8.75" style="112" customWidth="1"/>
    <col min="2806" max="2807" width="12.5" style="112" customWidth="1"/>
    <col min="2808" max="2815" width="6.25" style="112" customWidth="1"/>
    <col min="2816" max="2816" width="11.25" style="112" customWidth="1"/>
    <col min="2817" max="2817" width="2.875" style="112" customWidth="1"/>
    <col min="2818" max="2818" width="9" style="112"/>
    <col min="2819" max="2821" width="0" style="112" hidden="1" customWidth="1"/>
    <col min="2822" max="3059" width="9" style="112"/>
    <col min="3060" max="3060" width="3.75" style="112" customWidth="1"/>
    <col min="3061" max="3061" width="8.75" style="112" customWidth="1"/>
    <col min="3062" max="3063" width="12.5" style="112" customWidth="1"/>
    <col min="3064" max="3071" width="6.25" style="112" customWidth="1"/>
    <col min="3072" max="3072" width="11.25" style="112" customWidth="1"/>
    <col min="3073" max="3073" width="2.875" style="112" customWidth="1"/>
    <col min="3074" max="3074" width="9" style="112"/>
    <col min="3075" max="3077" width="0" style="112" hidden="1" customWidth="1"/>
    <col min="3078" max="3315" width="9" style="112"/>
    <col min="3316" max="3316" width="3.75" style="112" customWidth="1"/>
    <col min="3317" max="3317" width="8.75" style="112" customWidth="1"/>
    <col min="3318" max="3319" width="12.5" style="112" customWidth="1"/>
    <col min="3320" max="3327" width="6.25" style="112" customWidth="1"/>
    <col min="3328" max="3328" width="11.25" style="112" customWidth="1"/>
    <col min="3329" max="3329" width="2.875" style="112" customWidth="1"/>
    <col min="3330" max="3330" width="9" style="112"/>
    <col min="3331" max="3333" width="0" style="112" hidden="1" customWidth="1"/>
    <col min="3334" max="3571" width="9" style="112"/>
    <col min="3572" max="3572" width="3.75" style="112" customWidth="1"/>
    <col min="3573" max="3573" width="8.75" style="112" customWidth="1"/>
    <col min="3574" max="3575" width="12.5" style="112" customWidth="1"/>
    <col min="3576" max="3583" width="6.25" style="112" customWidth="1"/>
    <col min="3584" max="3584" width="11.25" style="112" customWidth="1"/>
    <col min="3585" max="3585" width="2.875" style="112" customWidth="1"/>
    <col min="3586" max="3586" width="9" style="112"/>
    <col min="3587" max="3589" width="0" style="112" hidden="1" customWidth="1"/>
    <col min="3590" max="3827" width="9" style="112"/>
    <col min="3828" max="3828" width="3.75" style="112" customWidth="1"/>
    <col min="3829" max="3829" width="8.75" style="112" customWidth="1"/>
    <col min="3830" max="3831" width="12.5" style="112" customWidth="1"/>
    <col min="3832" max="3839" width="6.25" style="112" customWidth="1"/>
    <col min="3840" max="3840" width="11.25" style="112" customWidth="1"/>
    <col min="3841" max="3841" width="2.875" style="112" customWidth="1"/>
    <col min="3842" max="3842" width="9" style="112"/>
    <col min="3843" max="3845" width="0" style="112" hidden="1" customWidth="1"/>
    <col min="3846" max="4083" width="9" style="112"/>
    <col min="4084" max="4084" width="3.75" style="112" customWidth="1"/>
    <col min="4085" max="4085" width="8.75" style="112" customWidth="1"/>
    <col min="4086" max="4087" width="12.5" style="112" customWidth="1"/>
    <col min="4088" max="4095" width="6.25" style="112" customWidth="1"/>
    <col min="4096" max="4096" width="11.25" style="112" customWidth="1"/>
    <col min="4097" max="4097" width="2.875" style="112" customWidth="1"/>
    <col min="4098" max="4098" width="9" style="112"/>
    <col min="4099" max="4101" width="0" style="112" hidden="1" customWidth="1"/>
    <col min="4102" max="4339" width="9" style="112"/>
    <col min="4340" max="4340" width="3.75" style="112" customWidth="1"/>
    <col min="4341" max="4341" width="8.75" style="112" customWidth="1"/>
    <col min="4342" max="4343" width="12.5" style="112" customWidth="1"/>
    <col min="4344" max="4351" width="6.25" style="112" customWidth="1"/>
    <col min="4352" max="4352" width="11.25" style="112" customWidth="1"/>
    <col min="4353" max="4353" width="2.875" style="112" customWidth="1"/>
    <col min="4354" max="4354" width="9" style="112"/>
    <col min="4355" max="4357" width="0" style="112" hidden="1" customWidth="1"/>
    <col min="4358" max="4595" width="9" style="112"/>
    <col min="4596" max="4596" width="3.75" style="112" customWidth="1"/>
    <col min="4597" max="4597" width="8.75" style="112" customWidth="1"/>
    <col min="4598" max="4599" width="12.5" style="112" customWidth="1"/>
    <col min="4600" max="4607" width="6.25" style="112" customWidth="1"/>
    <col min="4608" max="4608" width="11.25" style="112" customWidth="1"/>
    <col min="4609" max="4609" width="2.875" style="112" customWidth="1"/>
    <col min="4610" max="4610" width="9" style="112"/>
    <col min="4611" max="4613" width="0" style="112" hidden="1" customWidth="1"/>
    <col min="4614" max="4851" width="9" style="112"/>
    <col min="4852" max="4852" width="3.75" style="112" customWidth="1"/>
    <col min="4853" max="4853" width="8.75" style="112" customWidth="1"/>
    <col min="4854" max="4855" width="12.5" style="112" customWidth="1"/>
    <col min="4856" max="4863" width="6.25" style="112" customWidth="1"/>
    <col min="4864" max="4864" width="11.25" style="112" customWidth="1"/>
    <col min="4865" max="4865" width="2.875" style="112" customWidth="1"/>
    <col min="4866" max="4866" width="9" style="112"/>
    <col min="4867" max="4869" width="0" style="112" hidden="1" customWidth="1"/>
    <col min="4870" max="5107" width="9" style="112"/>
    <col min="5108" max="5108" width="3.75" style="112" customWidth="1"/>
    <col min="5109" max="5109" width="8.75" style="112" customWidth="1"/>
    <col min="5110" max="5111" width="12.5" style="112" customWidth="1"/>
    <col min="5112" max="5119" width="6.25" style="112" customWidth="1"/>
    <col min="5120" max="5120" width="11.25" style="112" customWidth="1"/>
    <col min="5121" max="5121" width="2.875" style="112" customWidth="1"/>
    <col min="5122" max="5122" width="9" style="112"/>
    <col min="5123" max="5125" width="0" style="112" hidden="1" customWidth="1"/>
    <col min="5126" max="5363" width="9" style="112"/>
    <col min="5364" max="5364" width="3.75" style="112" customWidth="1"/>
    <col min="5365" max="5365" width="8.75" style="112" customWidth="1"/>
    <col min="5366" max="5367" width="12.5" style="112" customWidth="1"/>
    <col min="5368" max="5375" width="6.25" style="112" customWidth="1"/>
    <col min="5376" max="5376" width="11.25" style="112" customWidth="1"/>
    <col min="5377" max="5377" width="2.875" style="112" customWidth="1"/>
    <col min="5378" max="5378" width="9" style="112"/>
    <col min="5379" max="5381" width="0" style="112" hidden="1" customWidth="1"/>
    <col min="5382" max="5619" width="9" style="112"/>
    <col min="5620" max="5620" width="3.75" style="112" customWidth="1"/>
    <col min="5621" max="5621" width="8.75" style="112" customWidth="1"/>
    <col min="5622" max="5623" width="12.5" style="112" customWidth="1"/>
    <col min="5624" max="5631" width="6.25" style="112" customWidth="1"/>
    <col min="5632" max="5632" width="11.25" style="112" customWidth="1"/>
    <col min="5633" max="5633" width="2.875" style="112" customWidth="1"/>
    <col min="5634" max="5634" width="9" style="112"/>
    <col min="5635" max="5637" width="0" style="112" hidden="1" customWidth="1"/>
    <col min="5638" max="5875" width="9" style="112"/>
    <col min="5876" max="5876" width="3.75" style="112" customWidth="1"/>
    <col min="5877" max="5877" width="8.75" style="112" customWidth="1"/>
    <col min="5878" max="5879" width="12.5" style="112" customWidth="1"/>
    <col min="5880" max="5887" width="6.25" style="112" customWidth="1"/>
    <col min="5888" max="5888" width="11.25" style="112" customWidth="1"/>
    <col min="5889" max="5889" width="2.875" style="112" customWidth="1"/>
    <col min="5890" max="5890" width="9" style="112"/>
    <col min="5891" max="5893" width="0" style="112" hidden="1" customWidth="1"/>
    <col min="5894" max="6131" width="9" style="112"/>
    <col min="6132" max="6132" width="3.75" style="112" customWidth="1"/>
    <col min="6133" max="6133" width="8.75" style="112" customWidth="1"/>
    <col min="6134" max="6135" width="12.5" style="112" customWidth="1"/>
    <col min="6136" max="6143" width="6.25" style="112" customWidth="1"/>
    <col min="6144" max="6144" width="11.25" style="112" customWidth="1"/>
    <col min="6145" max="6145" width="2.875" style="112" customWidth="1"/>
    <col min="6146" max="6146" width="9" style="112"/>
    <col min="6147" max="6149" width="0" style="112" hidden="1" customWidth="1"/>
    <col min="6150" max="6387" width="9" style="112"/>
    <col min="6388" max="6388" width="3.75" style="112" customWidth="1"/>
    <col min="6389" max="6389" width="8.75" style="112" customWidth="1"/>
    <col min="6390" max="6391" width="12.5" style="112" customWidth="1"/>
    <col min="6392" max="6399" width="6.25" style="112" customWidth="1"/>
    <col min="6400" max="6400" width="11.25" style="112" customWidth="1"/>
    <col min="6401" max="6401" width="2.875" style="112" customWidth="1"/>
    <col min="6402" max="6402" width="9" style="112"/>
    <col min="6403" max="6405" width="0" style="112" hidden="1" customWidth="1"/>
    <col min="6406" max="6643" width="9" style="112"/>
    <col min="6644" max="6644" width="3.75" style="112" customWidth="1"/>
    <col min="6645" max="6645" width="8.75" style="112" customWidth="1"/>
    <col min="6646" max="6647" width="12.5" style="112" customWidth="1"/>
    <col min="6648" max="6655" width="6.25" style="112" customWidth="1"/>
    <col min="6656" max="6656" width="11.25" style="112" customWidth="1"/>
    <col min="6657" max="6657" width="2.875" style="112" customWidth="1"/>
    <col min="6658" max="6658" width="9" style="112"/>
    <col min="6659" max="6661" width="0" style="112" hidden="1" customWidth="1"/>
    <col min="6662" max="6899" width="9" style="112"/>
    <col min="6900" max="6900" width="3.75" style="112" customWidth="1"/>
    <col min="6901" max="6901" width="8.75" style="112" customWidth="1"/>
    <col min="6902" max="6903" width="12.5" style="112" customWidth="1"/>
    <col min="6904" max="6911" width="6.25" style="112" customWidth="1"/>
    <col min="6912" max="6912" width="11.25" style="112" customWidth="1"/>
    <col min="6913" max="6913" width="2.875" style="112" customWidth="1"/>
    <col min="6914" max="6914" width="9" style="112"/>
    <col min="6915" max="6917" width="0" style="112" hidden="1" customWidth="1"/>
    <col min="6918" max="7155" width="9" style="112"/>
    <col min="7156" max="7156" width="3.75" style="112" customWidth="1"/>
    <col min="7157" max="7157" width="8.75" style="112" customWidth="1"/>
    <col min="7158" max="7159" width="12.5" style="112" customWidth="1"/>
    <col min="7160" max="7167" width="6.25" style="112" customWidth="1"/>
    <col min="7168" max="7168" width="11.25" style="112" customWidth="1"/>
    <col min="7169" max="7169" width="2.875" style="112" customWidth="1"/>
    <col min="7170" max="7170" width="9" style="112"/>
    <col min="7171" max="7173" width="0" style="112" hidden="1" customWidth="1"/>
    <col min="7174" max="7411" width="9" style="112"/>
    <col min="7412" max="7412" width="3.75" style="112" customWidth="1"/>
    <col min="7413" max="7413" width="8.75" style="112" customWidth="1"/>
    <col min="7414" max="7415" width="12.5" style="112" customWidth="1"/>
    <col min="7416" max="7423" width="6.25" style="112" customWidth="1"/>
    <col min="7424" max="7424" width="11.25" style="112" customWidth="1"/>
    <col min="7425" max="7425" width="2.875" style="112" customWidth="1"/>
    <col min="7426" max="7426" width="9" style="112"/>
    <col min="7427" max="7429" width="0" style="112" hidden="1" customWidth="1"/>
    <col min="7430" max="7667" width="9" style="112"/>
    <col min="7668" max="7668" width="3.75" style="112" customWidth="1"/>
    <col min="7669" max="7669" width="8.75" style="112" customWidth="1"/>
    <col min="7670" max="7671" width="12.5" style="112" customWidth="1"/>
    <col min="7672" max="7679" width="6.25" style="112" customWidth="1"/>
    <col min="7680" max="7680" width="11.25" style="112" customWidth="1"/>
    <col min="7681" max="7681" width="2.875" style="112" customWidth="1"/>
    <col min="7682" max="7682" width="9" style="112"/>
    <col min="7683" max="7685" width="0" style="112" hidden="1" customWidth="1"/>
    <col min="7686" max="7923" width="9" style="112"/>
    <col min="7924" max="7924" width="3.75" style="112" customWidth="1"/>
    <col min="7925" max="7925" width="8.75" style="112" customWidth="1"/>
    <col min="7926" max="7927" width="12.5" style="112" customWidth="1"/>
    <col min="7928" max="7935" width="6.25" style="112" customWidth="1"/>
    <col min="7936" max="7936" width="11.25" style="112" customWidth="1"/>
    <col min="7937" max="7937" width="2.875" style="112" customWidth="1"/>
    <col min="7938" max="7938" width="9" style="112"/>
    <col min="7939" max="7941" width="0" style="112" hidden="1" customWidth="1"/>
    <col min="7942" max="8179" width="9" style="112"/>
    <col min="8180" max="8180" width="3.75" style="112" customWidth="1"/>
    <col min="8181" max="8181" width="8.75" style="112" customWidth="1"/>
    <col min="8182" max="8183" width="12.5" style="112" customWidth="1"/>
    <col min="8184" max="8191" width="6.25" style="112" customWidth="1"/>
    <col min="8192" max="8192" width="11.25" style="112" customWidth="1"/>
    <col min="8193" max="8193" width="2.875" style="112" customWidth="1"/>
    <col min="8194" max="8194" width="9" style="112"/>
    <col min="8195" max="8197" width="0" style="112" hidden="1" customWidth="1"/>
    <col min="8198" max="8435" width="9" style="112"/>
    <col min="8436" max="8436" width="3.75" style="112" customWidth="1"/>
    <col min="8437" max="8437" width="8.75" style="112" customWidth="1"/>
    <col min="8438" max="8439" width="12.5" style="112" customWidth="1"/>
    <col min="8440" max="8447" width="6.25" style="112" customWidth="1"/>
    <col min="8448" max="8448" width="11.25" style="112" customWidth="1"/>
    <col min="8449" max="8449" width="2.875" style="112" customWidth="1"/>
    <col min="8450" max="8450" width="9" style="112"/>
    <col min="8451" max="8453" width="0" style="112" hidden="1" customWidth="1"/>
    <col min="8454" max="8691" width="9" style="112"/>
    <col min="8692" max="8692" width="3.75" style="112" customWidth="1"/>
    <col min="8693" max="8693" width="8.75" style="112" customWidth="1"/>
    <col min="8694" max="8695" width="12.5" style="112" customWidth="1"/>
    <col min="8696" max="8703" width="6.25" style="112" customWidth="1"/>
    <col min="8704" max="8704" width="11.25" style="112" customWidth="1"/>
    <col min="8705" max="8705" width="2.875" style="112" customWidth="1"/>
    <col min="8706" max="8706" width="9" style="112"/>
    <col min="8707" max="8709" width="0" style="112" hidden="1" customWidth="1"/>
    <col min="8710" max="8947" width="9" style="112"/>
    <col min="8948" max="8948" width="3.75" style="112" customWidth="1"/>
    <col min="8949" max="8949" width="8.75" style="112" customWidth="1"/>
    <col min="8950" max="8951" width="12.5" style="112" customWidth="1"/>
    <col min="8952" max="8959" width="6.25" style="112" customWidth="1"/>
    <col min="8960" max="8960" width="11.25" style="112" customWidth="1"/>
    <col min="8961" max="8961" width="2.875" style="112" customWidth="1"/>
    <col min="8962" max="8962" width="9" style="112"/>
    <col min="8963" max="8965" width="0" style="112" hidden="1" customWidth="1"/>
    <col min="8966" max="9203" width="9" style="112"/>
    <col min="9204" max="9204" width="3.75" style="112" customWidth="1"/>
    <col min="9205" max="9205" width="8.75" style="112" customWidth="1"/>
    <col min="9206" max="9207" width="12.5" style="112" customWidth="1"/>
    <col min="9208" max="9215" width="6.25" style="112" customWidth="1"/>
    <col min="9216" max="9216" width="11.25" style="112" customWidth="1"/>
    <col min="9217" max="9217" width="2.875" style="112" customWidth="1"/>
    <col min="9218" max="9218" width="9" style="112"/>
    <col min="9219" max="9221" width="0" style="112" hidden="1" customWidth="1"/>
    <col min="9222" max="9459" width="9" style="112"/>
    <col min="9460" max="9460" width="3.75" style="112" customWidth="1"/>
    <col min="9461" max="9461" width="8.75" style="112" customWidth="1"/>
    <col min="9462" max="9463" width="12.5" style="112" customWidth="1"/>
    <col min="9464" max="9471" width="6.25" style="112" customWidth="1"/>
    <col min="9472" max="9472" width="11.25" style="112" customWidth="1"/>
    <col min="9473" max="9473" width="2.875" style="112" customWidth="1"/>
    <col min="9474" max="9474" width="9" style="112"/>
    <col min="9475" max="9477" width="0" style="112" hidden="1" customWidth="1"/>
    <col min="9478" max="9715" width="9" style="112"/>
    <col min="9716" max="9716" width="3.75" style="112" customWidth="1"/>
    <col min="9717" max="9717" width="8.75" style="112" customWidth="1"/>
    <col min="9718" max="9719" width="12.5" style="112" customWidth="1"/>
    <col min="9720" max="9727" width="6.25" style="112" customWidth="1"/>
    <col min="9728" max="9728" width="11.25" style="112" customWidth="1"/>
    <col min="9729" max="9729" width="2.875" style="112" customWidth="1"/>
    <col min="9730" max="9730" width="9" style="112"/>
    <col min="9731" max="9733" width="0" style="112" hidden="1" customWidth="1"/>
    <col min="9734" max="9971" width="9" style="112"/>
    <col min="9972" max="9972" width="3.75" style="112" customWidth="1"/>
    <col min="9973" max="9973" width="8.75" style="112" customWidth="1"/>
    <col min="9974" max="9975" width="12.5" style="112" customWidth="1"/>
    <col min="9976" max="9983" width="6.25" style="112" customWidth="1"/>
    <col min="9984" max="9984" width="11.25" style="112" customWidth="1"/>
    <col min="9985" max="9985" width="2.875" style="112" customWidth="1"/>
    <col min="9986" max="9986" width="9" style="112"/>
    <col min="9987" max="9989" width="0" style="112" hidden="1" customWidth="1"/>
    <col min="9990" max="10227" width="9" style="112"/>
    <col min="10228" max="10228" width="3.75" style="112" customWidth="1"/>
    <col min="10229" max="10229" width="8.75" style="112" customWidth="1"/>
    <col min="10230" max="10231" width="12.5" style="112" customWidth="1"/>
    <col min="10232" max="10239" width="6.25" style="112" customWidth="1"/>
    <col min="10240" max="10240" width="11.25" style="112" customWidth="1"/>
    <col min="10241" max="10241" width="2.875" style="112" customWidth="1"/>
    <col min="10242" max="10242" width="9" style="112"/>
    <col min="10243" max="10245" width="0" style="112" hidden="1" customWidth="1"/>
    <col min="10246" max="10483" width="9" style="112"/>
    <col min="10484" max="10484" width="3.75" style="112" customWidth="1"/>
    <col min="10485" max="10485" width="8.75" style="112" customWidth="1"/>
    <col min="10486" max="10487" width="12.5" style="112" customWidth="1"/>
    <col min="10488" max="10495" width="6.25" style="112" customWidth="1"/>
    <col min="10496" max="10496" width="11.25" style="112" customWidth="1"/>
    <col min="10497" max="10497" width="2.875" style="112" customWidth="1"/>
    <col min="10498" max="10498" width="9" style="112"/>
    <col min="10499" max="10501" width="0" style="112" hidden="1" customWidth="1"/>
    <col min="10502" max="10739" width="9" style="112"/>
    <col min="10740" max="10740" width="3.75" style="112" customWidth="1"/>
    <col min="10741" max="10741" width="8.75" style="112" customWidth="1"/>
    <col min="10742" max="10743" width="12.5" style="112" customWidth="1"/>
    <col min="10744" max="10751" width="6.25" style="112" customWidth="1"/>
    <col min="10752" max="10752" width="11.25" style="112" customWidth="1"/>
    <col min="10753" max="10753" width="2.875" style="112" customWidth="1"/>
    <col min="10754" max="10754" width="9" style="112"/>
    <col min="10755" max="10757" width="0" style="112" hidden="1" customWidth="1"/>
    <col min="10758" max="10995" width="9" style="112"/>
    <col min="10996" max="10996" width="3.75" style="112" customWidth="1"/>
    <col min="10997" max="10997" width="8.75" style="112" customWidth="1"/>
    <col min="10998" max="10999" width="12.5" style="112" customWidth="1"/>
    <col min="11000" max="11007" width="6.25" style="112" customWidth="1"/>
    <col min="11008" max="11008" width="11.25" style="112" customWidth="1"/>
    <col min="11009" max="11009" width="2.875" style="112" customWidth="1"/>
    <col min="11010" max="11010" width="9" style="112"/>
    <col min="11011" max="11013" width="0" style="112" hidden="1" customWidth="1"/>
    <col min="11014" max="11251" width="9" style="112"/>
    <col min="11252" max="11252" width="3.75" style="112" customWidth="1"/>
    <col min="11253" max="11253" width="8.75" style="112" customWidth="1"/>
    <col min="11254" max="11255" width="12.5" style="112" customWidth="1"/>
    <col min="11256" max="11263" width="6.25" style="112" customWidth="1"/>
    <col min="11264" max="11264" width="11.25" style="112" customWidth="1"/>
    <col min="11265" max="11265" width="2.875" style="112" customWidth="1"/>
    <col min="11266" max="11266" width="9" style="112"/>
    <col min="11267" max="11269" width="0" style="112" hidden="1" customWidth="1"/>
    <col min="11270" max="11507" width="9" style="112"/>
    <col min="11508" max="11508" width="3.75" style="112" customWidth="1"/>
    <col min="11509" max="11509" width="8.75" style="112" customWidth="1"/>
    <col min="11510" max="11511" width="12.5" style="112" customWidth="1"/>
    <col min="11512" max="11519" width="6.25" style="112" customWidth="1"/>
    <col min="11520" max="11520" width="11.25" style="112" customWidth="1"/>
    <col min="11521" max="11521" width="2.875" style="112" customWidth="1"/>
    <col min="11522" max="11522" width="9" style="112"/>
    <col min="11523" max="11525" width="0" style="112" hidden="1" customWidth="1"/>
    <col min="11526" max="11763" width="9" style="112"/>
    <col min="11764" max="11764" width="3.75" style="112" customWidth="1"/>
    <col min="11765" max="11765" width="8.75" style="112" customWidth="1"/>
    <col min="11766" max="11767" width="12.5" style="112" customWidth="1"/>
    <col min="11768" max="11775" width="6.25" style="112" customWidth="1"/>
    <col min="11776" max="11776" width="11.25" style="112" customWidth="1"/>
    <col min="11777" max="11777" width="2.875" style="112" customWidth="1"/>
    <col min="11778" max="11778" width="9" style="112"/>
    <col min="11779" max="11781" width="0" style="112" hidden="1" customWidth="1"/>
    <col min="11782" max="12019" width="9" style="112"/>
    <col min="12020" max="12020" width="3.75" style="112" customWidth="1"/>
    <col min="12021" max="12021" width="8.75" style="112" customWidth="1"/>
    <col min="12022" max="12023" width="12.5" style="112" customWidth="1"/>
    <col min="12024" max="12031" width="6.25" style="112" customWidth="1"/>
    <col min="12032" max="12032" width="11.25" style="112" customWidth="1"/>
    <col min="12033" max="12033" width="2.875" style="112" customWidth="1"/>
    <col min="12034" max="12034" width="9" style="112"/>
    <col min="12035" max="12037" width="0" style="112" hidden="1" customWidth="1"/>
    <col min="12038" max="12275" width="9" style="112"/>
    <col min="12276" max="12276" width="3.75" style="112" customWidth="1"/>
    <col min="12277" max="12277" width="8.75" style="112" customWidth="1"/>
    <col min="12278" max="12279" width="12.5" style="112" customWidth="1"/>
    <col min="12280" max="12287" width="6.25" style="112" customWidth="1"/>
    <col min="12288" max="12288" width="11.25" style="112" customWidth="1"/>
    <col min="12289" max="12289" width="2.875" style="112" customWidth="1"/>
    <col min="12290" max="12290" width="9" style="112"/>
    <col min="12291" max="12293" width="0" style="112" hidden="1" customWidth="1"/>
    <col min="12294" max="12531" width="9" style="112"/>
    <col min="12532" max="12532" width="3.75" style="112" customWidth="1"/>
    <col min="12533" max="12533" width="8.75" style="112" customWidth="1"/>
    <col min="12534" max="12535" width="12.5" style="112" customWidth="1"/>
    <col min="12536" max="12543" width="6.25" style="112" customWidth="1"/>
    <col min="12544" max="12544" width="11.25" style="112" customWidth="1"/>
    <col min="12545" max="12545" width="2.875" style="112" customWidth="1"/>
    <col min="12546" max="12546" width="9" style="112"/>
    <col min="12547" max="12549" width="0" style="112" hidden="1" customWidth="1"/>
    <col min="12550" max="12787" width="9" style="112"/>
    <col min="12788" max="12788" width="3.75" style="112" customWidth="1"/>
    <col min="12789" max="12789" width="8.75" style="112" customWidth="1"/>
    <col min="12790" max="12791" width="12.5" style="112" customWidth="1"/>
    <col min="12792" max="12799" width="6.25" style="112" customWidth="1"/>
    <col min="12800" max="12800" width="11.25" style="112" customWidth="1"/>
    <col min="12801" max="12801" width="2.875" style="112" customWidth="1"/>
    <col min="12802" max="12802" width="9" style="112"/>
    <col min="12803" max="12805" width="0" style="112" hidden="1" customWidth="1"/>
    <col min="12806" max="13043" width="9" style="112"/>
    <col min="13044" max="13044" width="3.75" style="112" customWidth="1"/>
    <col min="13045" max="13045" width="8.75" style="112" customWidth="1"/>
    <col min="13046" max="13047" width="12.5" style="112" customWidth="1"/>
    <col min="13048" max="13055" width="6.25" style="112" customWidth="1"/>
    <col min="13056" max="13056" width="11.25" style="112" customWidth="1"/>
    <col min="13057" max="13057" width="2.875" style="112" customWidth="1"/>
    <col min="13058" max="13058" width="9" style="112"/>
    <col min="13059" max="13061" width="0" style="112" hidden="1" customWidth="1"/>
    <col min="13062" max="13299" width="9" style="112"/>
    <col min="13300" max="13300" width="3.75" style="112" customWidth="1"/>
    <col min="13301" max="13301" width="8.75" style="112" customWidth="1"/>
    <col min="13302" max="13303" width="12.5" style="112" customWidth="1"/>
    <col min="13304" max="13311" width="6.25" style="112" customWidth="1"/>
    <col min="13312" max="13312" width="11.25" style="112" customWidth="1"/>
    <col min="13313" max="13313" width="2.875" style="112" customWidth="1"/>
    <col min="13314" max="13314" width="9" style="112"/>
    <col min="13315" max="13317" width="0" style="112" hidden="1" customWidth="1"/>
    <col min="13318" max="13555" width="9" style="112"/>
    <col min="13556" max="13556" width="3.75" style="112" customWidth="1"/>
    <col min="13557" max="13557" width="8.75" style="112" customWidth="1"/>
    <col min="13558" max="13559" width="12.5" style="112" customWidth="1"/>
    <col min="13560" max="13567" width="6.25" style="112" customWidth="1"/>
    <col min="13568" max="13568" width="11.25" style="112" customWidth="1"/>
    <col min="13569" max="13569" width="2.875" style="112" customWidth="1"/>
    <col min="13570" max="13570" width="9" style="112"/>
    <col min="13571" max="13573" width="0" style="112" hidden="1" customWidth="1"/>
    <col min="13574" max="13811" width="9" style="112"/>
    <col min="13812" max="13812" width="3.75" style="112" customWidth="1"/>
    <col min="13813" max="13813" width="8.75" style="112" customWidth="1"/>
    <col min="13814" max="13815" width="12.5" style="112" customWidth="1"/>
    <col min="13816" max="13823" width="6.25" style="112" customWidth="1"/>
    <col min="13824" max="13824" width="11.25" style="112" customWidth="1"/>
    <col min="13825" max="13825" width="2.875" style="112" customWidth="1"/>
    <col min="13826" max="13826" width="9" style="112"/>
    <col min="13827" max="13829" width="0" style="112" hidden="1" customWidth="1"/>
    <col min="13830" max="14067" width="9" style="112"/>
    <col min="14068" max="14068" width="3.75" style="112" customWidth="1"/>
    <col min="14069" max="14069" width="8.75" style="112" customWidth="1"/>
    <col min="14070" max="14071" width="12.5" style="112" customWidth="1"/>
    <col min="14072" max="14079" width="6.25" style="112" customWidth="1"/>
    <col min="14080" max="14080" width="11.25" style="112" customWidth="1"/>
    <col min="14081" max="14081" width="2.875" style="112" customWidth="1"/>
    <col min="14082" max="14082" width="9" style="112"/>
    <col min="14083" max="14085" width="0" style="112" hidden="1" customWidth="1"/>
    <col min="14086" max="14323" width="9" style="112"/>
    <col min="14324" max="14324" width="3.75" style="112" customWidth="1"/>
    <col min="14325" max="14325" width="8.75" style="112" customWidth="1"/>
    <col min="14326" max="14327" width="12.5" style="112" customWidth="1"/>
    <col min="14328" max="14335" width="6.25" style="112" customWidth="1"/>
    <col min="14336" max="14336" width="11.25" style="112" customWidth="1"/>
    <col min="14337" max="14337" width="2.875" style="112" customWidth="1"/>
    <col min="14338" max="14338" width="9" style="112"/>
    <col min="14339" max="14341" width="0" style="112" hidden="1" customWidth="1"/>
    <col min="14342" max="14579" width="9" style="112"/>
    <col min="14580" max="14580" width="3.75" style="112" customWidth="1"/>
    <col min="14581" max="14581" width="8.75" style="112" customWidth="1"/>
    <col min="14582" max="14583" width="12.5" style="112" customWidth="1"/>
    <col min="14584" max="14591" width="6.25" style="112" customWidth="1"/>
    <col min="14592" max="14592" width="11.25" style="112" customWidth="1"/>
    <col min="14593" max="14593" width="2.875" style="112" customWidth="1"/>
    <col min="14594" max="14594" width="9" style="112"/>
    <col min="14595" max="14597" width="0" style="112" hidden="1" customWidth="1"/>
    <col min="14598" max="14835" width="9" style="112"/>
    <col min="14836" max="14836" width="3.75" style="112" customWidth="1"/>
    <col min="14837" max="14837" width="8.75" style="112" customWidth="1"/>
    <col min="14838" max="14839" width="12.5" style="112" customWidth="1"/>
    <col min="14840" max="14847" width="6.25" style="112" customWidth="1"/>
    <col min="14848" max="14848" width="11.25" style="112" customWidth="1"/>
    <col min="14849" max="14849" width="2.875" style="112" customWidth="1"/>
    <col min="14850" max="14850" width="9" style="112"/>
    <col min="14851" max="14853" width="0" style="112" hidden="1" customWidth="1"/>
    <col min="14854" max="15091" width="9" style="112"/>
    <col min="15092" max="15092" width="3.75" style="112" customWidth="1"/>
    <col min="15093" max="15093" width="8.75" style="112" customWidth="1"/>
    <col min="15094" max="15095" width="12.5" style="112" customWidth="1"/>
    <col min="15096" max="15103" width="6.25" style="112" customWidth="1"/>
    <col min="15104" max="15104" width="11.25" style="112" customWidth="1"/>
    <col min="15105" max="15105" width="2.875" style="112" customWidth="1"/>
    <col min="15106" max="15106" width="9" style="112"/>
    <col min="15107" max="15109" width="0" style="112" hidden="1" customWidth="1"/>
    <col min="15110" max="15347" width="9" style="112"/>
    <col min="15348" max="15348" width="3.75" style="112" customWidth="1"/>
    <col min="15349" max="15349" width="8.75" style="112" customWidth="1"/>
    <col min="15350" max="15351" width="12.5" style="112" customWidth="1"/>
    <col min="15352" max="15359" width="6.25" style="112" customWidth="1"/>
    <col min="15360" max="15360" width="11.25" style="112" customWidth="1"/>
    <col min="15361" max="15361" width="2.875" style="112" customWidth="1"/>
    <col min="15362" max="15362" width="9" style="112"/>
    <col min="15363" max="15365" width="0" style="112" hidden="1" customWidth="1"/>
    <col min="15366" max="15603" width="9" style="112"/>
    <col min="15604" max="15604" width="3.75" style="112" customWidth="1"/>
    <col min="15605" max="15605" width="8.75" style="112" customWidth="1"/>
    <col min="15606" max="15607" width="12.5" style="112" customWidth="1"/>
    <col min="15608" max="15615" width="6.25" style="112" customWidth="1"/>
    <col min="15616" max="15616" width="11.25" style="112" customWidth="1"/>
    <col min="15617" max="15617" width="2.875" style="112" customWidth="1"/>
    <col min="15618" max="15618" width="9" style="112"/>
    <col min="15619" max="15621" width="0" style="112" hidden="1" customWidth="1"/>
    <col min="15622" max="15859" width="9" style="112"/>
    <col min="15860" max="15860" width="3.75" style="112" customWidth="1"/>
    <col min="15861" max="15861" width="8.75" style="112" customWidth="1"/>
    <col min="15862" max="15863" width="12.5" style="112" customWidth="1"/>
    <col min="15864" max="15871" width="6.25" style="112" customWidth="1"/>
    <col min="15872" max="15872" width="11.25" style="112" customWidth="1"/>
    <col min="15873" max="15873" width="2.875" style="112" customWidth="1"/>
    <col min="15874" max="15874" width="9" style="112"/>
    <col min="15875" max="15877" width="0" style="112" hidden="1" customWidth="1"/>
    <col min="15878" max="16115" width="9" style="112"/>
    <col min="16116" max="16116" width="3.75" style="112" customWidth="1"/>
    <col min="16117" max="16117" width="8.75" style="112" customWidth="1"/>
    <col min="16118" max="16119" width="12.5" style="112" customWidth="1"/>
    <col min="16120" max="16127" width="6.25" style="112" customWidth="1"/>
    <col min="16128" max="16128" width="11.25" style="112" customWidth="1"/>
    <col min="16129" max="16129" width="2.875" style="112" customWidth="1"/>
    <col min="16130" max="16130" width="9" style="112"/>
    <col min="16131" max="16133" width="0" style="112" hidden="1" customWidth="1"/>
    <col min="16134" max="16384" width="9" style="112"/>
  </cols>
  <sheetData>
    <row r="1" spans="1:17" ht="35.25" customHeight="1">
      <c r="A1" s="177" t="s">
        <v>96</v>
      </c>
      <c r="B1" s="177"/>
      <c r="C1" s="183" t="s">
        <v>111</v>
      </c>
      <c r="D1" s="184"/>
      <c r="E1" s="184"/>
      <c r="F1" s="184"/>
      <c r="G1" s="184"/>
      <c r="H1" s="184"/>
      <c r="I1" s="184"/>
      <c r="J1" s="184"/>
      <c r="K1" s="184"/>
      <c r="L1" s="184"/>
      <c r="M1" s="184"/>
      <c r="N1" s="184"/>
      <c r="O1" s="56"/>
      <c r="P1" s="56"/>
      <c r="Q1" s="57"/>
    </row>
    <row r="2" spans="1:17" ht="7.5" customHeight="1" thickBot="1">
      <c r="A2" s="10"/>
      <c r="B2" s="10"/>
      <c r="C2" s="10"/>
      <c r="D2" s="11"/>
      <c r="E2" s="11"/>
      <c r="F2" s="11"/>
      <c r="G2" s="11"/>
      <c r="H2" s="11"/>
      <c r="O2" s="58"/>
      <c r="P2" s="58"/>
      <c r="Q2" s="58"/>
    </row>
    <row r="3" spans="1:17" ht="27" customHeight="1">
      <c r="A3" s="178" t="s">
        <v>1</v>
      </c>
      <c r="B3" s="179"/>
      <c r="C3" s="108">
        <f>【様式4】申込集計表!D3</f>
        <v>0</v>
      </c>
      <c r="D3" s="107" t="s">
        <v>13</v>
      </c>
      <c r="E3" s="180">
        <f>【様式4】申込集計表!I3</f>
        <v>0</v>
      </c>
      <c r="F3" s="180"/>
      <c r="G3" s="180"/>
      <c r="H3" s="24" t="s">
        <v>11</v>
      </c>
      <c r="I3" s="181">
        <f>【様式4】申込集計表!M3</f>
        <v>0</v>
      </c>
      <c r="J3" s="181"/>
      <c r="K3" s="181"/>
      <c r="L3" s="181"/>
      <c r="M3" s="181"/>
      <c r="N3" s="182"/>
    </row>
    <row r="4" spans="1:17" ht="27" customHeight="1">
      <c r="A4" s="194" t="s">
        <v>10</v>
      </c>
      <c r="B4" s="195"/>
      <c r="C4" s="73">
        <f>【様式4】申込集計表!D4</f>
        <v>0</v>
      </c>
      <c r="D4" s="22" t="s">
        <v>15</v>
      </c>
      <c r="E4" s="196">
        <f>【様式4】申込集計表!I4</f>
        <v>0</v>
      </c>
      <c r="F4" s="196"/>
      <c r="G4" s="196"/>
      <c r="H4" s="196"/>
      <c r="I4" s="197" t="s">
        <v>81</v>
      </c>
      <c r="J4" s="198"/>
      <c r="K4" s="185">
        <f>【様式4】申込集計表!O4</f>
        <v>0</v>
      </c>
      <c r="L4" s="186"/>
      <c r="M4" s="186"/>
      <c r="N4" s="74" t="s">
        <v>16</v>
      </c>
    </row>
    <row r="5" spans="1:17" ht="27" customHeight="1" thickBot="1">
      <c r="A5" s="166" t="s">
        <v>29</v>
      </c>
      <c r="B5" s="167"/>
      <c r="C5" s="167"/>
      <c r="D5" s="106" t="s">
        <v>14</v>
      </c>
      <c r="E5" s="167">
        <f>【様式4】申込集計表!I5</f>
        <v>0</v>
      </c>
      <c r="F5" s="167"/>
      <c r="G5" s="167"/>
      <c r="H5" s="167"/>
      <c r="I5" s="165" t="s">
        <v>27</v>
      </c>
      <c r="J5" s="165"/>
      <c r="K5" s="187">
        <f>【様式4】申込集計表!O5</f>
        <v>0</v>
      </c>
      <c r="L5" s="188"/>
      <c r="M5" s="188"/>
      <c r="N5" s="189"/>
    </row>
    <row r="6" spans="1:17" ht="7.5" customHeight="1">
      <c r="A6" s="114"/>
      <c r="B6" s="114"/>
      <c r="C6" s="115"/>
      <c r="D6" s="114"/>
      <c r="I6" s="77"/>
      <c r="J6" s="77"/>
      <c r="O6" s="116"/>
    </row>
    <row r="7" spans="1:17" ht="15.75" customHeight="1">
      <c r="A7" s="202" t="s">
        <v>134</v>
      </c>
      <c r="B7" s="202"/>
      <c r="C7" s="202"/>
      <c r="D7" s="202"/>
      <c r="E7" s="109"/>
      <c r="F7" s="220" t="s">
        <v>135</v>
      </c>
      <c r="G7" s="220"/>
      <c r="H7" s="220"/>
      <c r="I7" s="220"/>
      <c r="J7" s="220"/>
      <c r="K7" s="91"/>
      <c r="L7" s="91"/>
      <c r="M7" s="91"/>
      <c r="N7" s="92"/>
    </row>
    <row r="8" spans="1:17" ht="18.75" customHeight="1">
      <c r="A8" s="201" t="s">
        <v>41</v>
      </c>
      <c r="B8" s="201"/>
      <c r="C8" s="201"/>
      <c r="D8" s="110" t="s">
        <v>42</v>
      </c>
      <c r="E8" s="117"/>
      <c r="F8" s="201" t="s">
        <v>41</v>
      </c>
      <c r="G8" s="201"/>
      <c r="H8" s="201"/>
      <c r="I8" s="201" t="s">
        <v>42</v>
      </c>
      <c r="J8" s="201"/>
      <c r="K8" s="93"/>
      <c r="L8" s="93"/>
      <c r="M8" s="93"/>
      <c r="N8" s="92"/>
    </row>
    <row r="9" spans="1:17" ht="18.75" customHeight="1">
      <c r="A9" s="201" t="s">
        <v>93</v>
      </c>
      <c r="B9" s="201"/>
      <c r="C9" s="201"/>
      <c r="D9" s="111">
        <f>COUNTIF(【様式4】申込集計表!$AB$11:$AC$310,"男"&amp;A9)</f>
        <v>0</v>
      </c>
      <c r="E9" s="117"/>
      <c r="F9" s="201" t="s">
        <v>93</v>
      </c>
      <c r="G9" s="201"/>
      <c r="H9" s="201"/>
      <c r="I9" s="201">
        <f>COUNTIF(【様式4】申込集計表!$AB$11:$AC$310,"女"&amp;F9)</f>
        <v>0</v>
      </c>
      <c r="J9" s="201"/>
      <c r="K9" s="94"/>
      <c r="L9" s="94"/>
      <c r="M9" s="94"/>
      <c r="N9" s="95"/>
    </row>
    <row r="10" spans="1:17" ht="18.75" customHeight="1">
      <c r="A10" s="201" t="s">
        <v>94</v>
      </c>
      <c r="B10" s="201"/>
      <c r="C10" s="201"/>
      <c r="D10" s="111">
        <f>COUNTIF(【様式4】申込集計表!$AB$11:$AC$310,"男"&amp;A10)</f>
        <v>0</v>
      </c>
      <c r="E10" s="117"/>
      <c r="F10" s="201" t="s">
        <v>94</v>
      </c>
      <c r="G10" s="201"/>
      <c r="H10" s="201"/>
      <c r="I10" s="201">
        <f>COUNTIF(【様式4】申込集計表!$AB$11:$AC$310,"女"&amp;F10)</f>
        <v>0</v>
      </c>
      <c r="J10" s="201"/>
      <c r="K10" s="94"/>
      <c r="L10" s="94"/>
      <c r="M10" s="94"/>
      <c r="N10" s="95"/>
    </row>
    <row r="11" spans="1:17" ht="18.75" customHeight="1">
      <c r="A11" s="201" t="s">
        <v>87</v>
      </c>
      <c r="B11" s="201"/>
      <c r="C11" s="201"/>
      <c r="D11" s="111">
        <f>COUNTIF(【様式4】申込集計表!$AB$11:$AC$310,"男"&amp;A11)</f>
        <v>0</v>
      </c>
      <c r="E11" s="117"/>
      <c r="F11" s="201" t="s">
        <v>87</v>
      </c>
      <c r="G11" s="201"/>
      <c r="H11" s="201"/>
      <c r="I11" s="201">
        <f>COUNTIF(【様式4】申込集計表!$AB$11:$AC$310,"女"&amp;F11)</f>
        <v>0</v>
      </c>
      <c r="J11" s="201"/>
      <c r="K11" s="94"/>
      <c r="L11" s="94"/>
      <c r="M11" s="94"/>
      <c r="N11" s="95"/>
    </row>
    <row r="12" spans="1:17" ht="18.75" customHeight="1">
      <c r="A12" s="201" t="s">
        <v>88</v>
      </c>
      <c r="B12" s="201"/>
      <c r="C12" s="201"/>
      <c r="D12" s="111">
        <f>COUNTIF(【様式4】申込集計表!$AB$11:$AC$310,"男"&amp;A12)</f>
        <v>0</v>
      </c>
      <c r="E12" s="117"/>
      <c r="F12" s="201" t="s">
        <v>89</v>
      </c>
      <c r="G12" s="201"/>
      <c r="H12" s="201"/>
      <c r="I12" s="201">
        <f>COUNTIF(【様式4】申込集計表!$AB$11:$AC$310,"女"&amp;F12)</f>
        <v>0</v>
      </c>
      <c r="J12" s="201"/>
      <c r="K12" s="94"/>
      <c r="L12" s="94"/>
      <c r="M12" s="94"/>
      <c r="N12" s="95"/>
    </row>
    <row r="13" spans="1:17" ht="18.75" customHeight="1">
      <c r="A13" s="201" t="s">
        <v>89</v>
      </c>
      <c r="B13" s="201"/>
      <c r="C13" s="201"/>
      <c r="D13" s="111">
        <f>COUNTIF(【様式4】申込集計表!$AB$11:$AC$310,"男"&amp;A13)</f>
        <v>0</v>
      </c>
      <c r="E13" s="117"/>
      <c r="F13" s="201" t="s">
        <v>90</v>
      </c>
      <c r="G13" s="201"/>
      <c r="H13" s="201"/>
      <c r="I13" s="201">
        <f>COUNTIF(【様式4】申込集計表!$AB$11:$AC$310,"女"&amp;F13)</f>
        <v>0</v>
      </c>
      <c r="J13" s="201"/>
      <c r="K13" s="94"/>
      <c r="L13" s="94"/>
      <c r="M13" s="94"/>
      <c r="N13" s="95"/>
    </row>
    <row r="14" spans="1:17" ht="18.75" customHeight="1">
      <c r="A14" s="201" t="s">
        <v>90</v>
      </c>
      <c r="B14" s="201"/>
      <c r="C14" s="201"/>
      <c r="D14" s="111">
        <f>COUNTIF(【様式4】申込集計表!$AB$11:$AC$310,"男"&amp;A14)</f>
        <v>0</v>
      </c>
      <c r="E14" s="117"/>
      <c r="F14" s="201" t="s">
        <v>91</v>
      </c>
      <c r="G14" s="201"/>
      <c r="H14" s="201"/>
      <c r="I14" s="201">
        <f>COUNTIF(【様式4】申込集計表!$AB$11:$AC$310,"女"&amp;F14)</f>
        <v>0</v>
      </c>
      <c r="J14" s="201"/>
      <c r="K14" s="94"/>
      <c r="L14" s="94"/>
      <c r="M14" s="94"/>
      <c r="N14" s="95"/>
    </row>
    <row r="15" spans="1:17" ht="18.75" customHeight="1">
      <c r="A15" s="201" t="s">
        <v>91</v>
      </c>
      <c r="B15" s="201"/>
      <c r="C15" s="201"/>
      <c r="D15" s="111">
        <f>COUNTIF(【様式4】申込集計表!$AB$11:$AC$310,"男"&amp;A15)</f>
        <v>0</v>
      </c>
      <c r="E15" s="117"/>
      <c r="F15" s="201" t="s">
        <v>95</v>
      </c>
      <c r="G15" s="201"/>
      <c r="H15" s="201"/>
      <c r="I15" s="201">
        <f>COUNTIF(【様式4】申込集計表!$AB$11:$AC$310,"女"&amp;F15)</f>
        <v>0</v>
      </c>
      <c r="J15" s="201"/>
      <c r="K15" s="94"/>
      <c r="L15" s="94"/>
      <c r="M15" s="94"/>
      <c r="N15" s="95"/>
    </row>
    <row r="16" spans="1:17" ht="18.75" customHeight="1">
      <c r="A16" s="201" t="s">
        <v>92</v>
      </c>
      <c r="B16" s="201"/>
      <c r="C16" s="201"/>
      <c r="D16" s="111">
        <f>COUNTIF(【様式4】申込集計表!$AB$11:$AC$310,"男"&amp;A16)</f>
        <v>0</v>
      </c>
      <c r="E16" s="117"/>
      <c r="F16" s="201" t="s">
        <v>136</v>
      </c>
      <c r="G16" s="201"/>
      <c r="H16" s="201"/>
      <c r="I16" s="219">
        <f>【様式5】総括表!M59</f>
        <v>0</v>
      </c>
      <c r="J16" s="201"/>
      <c r="K16" s="94"/>
      <c r="L16" s="94"/>
      <c r="M16" s="94"/>
      <c r="N16" s="95"/>
    </row>
    <row r="17" spans="1:26" s="113" customFormat="1" ht="18.75" customHeight="1">
      <c r="A17" s="201" t="s">
        <v>136</v>
      </c>
      <c r="B17" s="201"/>
      <c r="C17" s="201"/>
      <c r="D17" s="111">
        <f>【様式5】総括表!I59</f>
        <v>0</v>
      </c>
      <c r="E17" s="117"/>
      <c r="F17" s="201" t="s">
        <v>82</v>
      </c>
      <c r="G17" s="201"/>
      <c r="H17" s="201"/>
      <c r="I17" s="201">
        <f>COUNTIF(【様式4】申込集計表!$AB$11:$AC$310,"女"&amp;F17)</f>
        <v>0</v>
      </c>
      <c r="J17" s="201"/>
      <c r="K17" s="94"/>
      <c r="L17" s="112"/>
      <c r="M17" s="94"/>
      <c r="N17" s="95"/>
      <c r="R17" s="112"/>
      <c r="S17" s="112"/>
      <c r="T17" s="112"/>
      <c r="U17" s="112"/>
      <c r="V17" s="112"/>
      <c r="W17" s="112"/>
      <c r="X17" s="112"/>
      <c r="Y17" s="112"/>
      <c r="Z17" s="112"/>
    </row>
    <row r="18" spans="1:26" s="113" customFormat="1" ht="18.75" customHeight="1">
      <c r="A18" s="201" t="s">
        <v>82</v>
      </c>
      <c r="B18" s="201"/>
      <c r="C18" s="201"/>
      <c r="D18" s="111">
        <f>COUNTIF(【様式4】申込集計表!$AB$11:$AC$310,"男"&amp;A18)</f>
        <v>0</v>
      </c>
      <c r="E18" s="117"/>
      <c r="F18" s="201" t="s">
        <v>84</v>
      </c>
      <c r="G18" s="201"/>
      <c r="H18" s="201"/>
      <c r="I18" s="201">
        <f>COUNTIF(【様式4】申込集計表!$AB$11:$AC$310,"女"&amp;F18)</f>
        <v>0</v>
      </c>
      <c r="J18" s="201"/>
      <c r="K18" s="94"/>
      <c r="L18" s="94"/>
      <c r="M18" s="94"/>
      <c r="N18" s="95"/>
      <c r="R18" s="112"/>
      <c r="S18" s="112"/>
      <c r="T18" s="112"/>
      <c r="U18" s="112"/>
      <c r="V18" s="112"/>
      <c r="W18" s="112"/>
      <c r="X18" s="112"/>
      <c r="Y18" s="112"/>
      <c r="Z18" s="112"/>
    </row>
    <row r="19" spans="1:26" s="113" customFormat="1" ht="18.75" customHeight="1">
      <c r="A19" s="201" t="s">
        <v>83</v>
      </c>
      <c r="B19" s="201"/>
      <c r="C19" s="201"/>
      <c r="D19" s="111">
        <f>COUNTIF(【様式4】申込集計表!$AB$11:$AC$310,"男"&amp;A19)</f>
        <v>0</v>
      </c>
      <c r="E19" s="117"/>
      <c r="F19" s="201" t="s">
        <v>85</v>
      </c>
      <c r="G19" s="201"/>
      <c r="H19" s="201"/>
      <c r="I19" s="201">
        <f>COUNTIF(【様式4】申込集計表!$AB$11:$AC$310,"女"&amp;F19)</f>
        <v>0</v>
      </c>
      <c r="J19" s="201"/>
      <c r="K19" s="94"/>
      <c r="L19" s="94"/>
      <c r="M19" s="94"/>
      <c r="N19" s="95"/>
      <c r="R19" s="112"/>
      <c r="S19" s="112"/>
      <c r="T19" s="112"/>
      <c r="U19" s="112"/>
      <c r="V19" s="112"/>
      <c r="W19" s="112"/>
      <c r="X19" s="112"/>
      <c r="Y19" s="112"/>
      <c r="Z19" s="112"/>
    </row>
    <row r="20" spans="1:26" s="113" customFormat="1" ht="18.75" customHeight="1">
      <c r="A20" s="201" t="s">
        <v>84</v>
      </c>
      <c r="B20" s="201"/>
      <c r="C20" s="201"/>
      <c r="D20" s="111">
        <f>COUNTIF(【様式4】申込集計表!$AB$11:$AC$310,"男"&amp;A20)</f>
        <v>0</v>
      </c>
      <c r="E20" s="117"/>
      <c r="F20" s="201" t="s">
        <v>86</v>
      </c>
      <c r="G20" s="201"/>
      <c r="H20" s="201"/>
      <c r="I20" s="201">
        <f>COUNTIF(【様式4】申込集計表!$AB$11:$AC$310,"女"&amp;F20)</f>
        <v>0</v>
      </c>
      <c r="J20" s="201"/>
      <c r="K20" s="94"/>
      <c r="L20" s="94"/>
      <c r="M20" s="94"/>
      <c r="N20" s="95"/>
      <c r="R20" s="112"/>
      <c r="S20" s="112"/>
      <c r="T20" s="112"/>
      <c r="U20" s="112"/>
      <c r="V20" s="112"/>
      <c r="W20" s="112"/>
      <c r="X20" s="112"/>
      <c r="Y20" s="112"/>
      <c r="Z20" s="112"/>
    </row>
    <row r="21" spans="1:26" s="113" customFormat="1" ht="18.75" customHeight="1">
      <c r="A21" s="201" t="s">
        <v>85</v>
      </c>
      <c r="B21" s="201"/>
      <c r="C21" s="201"/>
      <c r="D21" s="111">
        <f>COUNTIF(【様式4】申込集計表!$AB$11:$AC$310,"男"&amp;A21)</f>
        <v>0</v>
      </c>
      <c r="E21" s="117"/>
      <c r="F21" s="201"/>
      <c r="G21" s="201"/>
      <c r="H21" s="201"/>
      <c r="I21" s="201"/>
      <c r="J21" s="201"/>
      <c r="K21" s="94"/>
      <c r="L21" s="94"/>
      <c r="M21" s="94"/>
      <c r="N21" s="95"/>
      <c r="R21" s="112"/>
      <c r="S21" s="112"/>
      <c r="T21" s="112"/>
      <c r="U21" s="112"/>
      <c r="V21" s="112"/>
      <c r="W21" s="112"/>
      <c r="X21" s="112"/>
      <c r="Y21" s="112"/>
      <c r="Z21" s="112"/>
    </row>
    <row r="22" spans="1:26" s="113" customFormat="1" ht="18.75" customHeight="1">
      <c r="A22" s="201" t="s">
        <v>86</v>
      </c>
      <c r="B22" s="201"/>
      <c r="C22" s="201"/>
      <c r="D22" s="111">
        <f>COUNTIF(【様式4】申込集計表!$AB$11:$AC$310,"男"&amp;A22)</f>
        <v>0</v>
      </c>
      <c r="E22" s="117"/>
      <c r="F22" s="201"/>
      <c r="G22" s="201"/>
      <c r="H22" s="201"/>
      <c r="I22" s="201"/>
      <c r="J22" s="201"/>
      <c r="K22" s="94"/>
      <c r="L22" s="94"/>
      <c r="M22" s="94"/>
      <c r="N22" s="95"/>
      <c r="R22" s="112"/>
      <c r="S22" s="112"/>
      <c r="T22" s="112"/>
      <c r="U22" s="112"/>
      <c r="V22" s="112"/>
      <c r="W22" s="112"/>
      <c r="X22" s="112"/>
      <c r="Y22" s="112"/>
      <c r="Z22" s="112"/>
    </row>
    <row r="23" spans="1:26" s="113" customFormat="1" ht="15.75" customHeight="1" thickBot="1">
      <c r="A23" s="96"/>
      <c r="B23" s="96"/>
      <c r="C23" s="96" ph="1"/>
      <c r="D23" s="96"/>
      <c r="E23" s="96"/>
      <c r="F23" s="94"/>
      <c r="G23" s="94"/>
      <c r="H23" s="94"/>
      <c r="I23" s="94"/>
      <c r="J23" s="94"/>
      <c r="K23" s="94"/>
      <c r="L23" s="94"/>
      <c r="M23" s="94"/>
      <c r="N23" s="95"/>
      <c r="R23" s="112"/>
      <c r="S23" s="112"/>
      <c r="T23" s="112"/>
      <c r="U23" s="112"/>
      <c r="V23" s="112"/>
      <c r="W23" s="112"/>
      <c r="X23" s="112"/>
      <c r="Y23" s="112"/>
      <c r="Z23" s="112"/>
    </row>
    <row r="24" spans="1:26" s="113" customFormat="1" ht="15.75" customHeight="1" thickBot="1">
      <c r="A24" s="213" t="s">
        <v>97</v>
      </c>
      <c r="B24" s="214"/>
      <c r="C24" s="214"/>
      <c r="D24" s="215"/>
      <c r="E24" s="96"/>
      <c r="F24" s="94"/>
      <c r="G24" s="94"/>
      <c r="H24" s="94"/>
      <c r="I24" s="94"/>
      <c r="J24" s="94"/>
      <c r="K24" s="94"/>
      <c r="L24" s="94"/>
      <c r="M24" s="94"/>
      <c r="N24" s="95"/>
      <c r="R24" s="112"/>
      <c r="S24" s="112"/>
      <c r="T24" s="112"/>
      <c r="U24" s="112"/>
      <c r="V24" s="112"/>
      <c r="W24" s="112"/>
      <c r="X24" s="112"/>
      <c r="Y24" s="112"/>
      <c r="Z24" s="112"/>
    </row>
    <row r="25" spans="1:26" s="113" customFormat="1" ht="15.75" customHeight="1">
      <c r="A25" s="221"/>
      <c r="B25" s="199"/>
      <c r="C25" s="199"/>
      <c r="D25" s="199" t="s">
        <v>43</v>
      </c>
      <c r="E25" s="199"/>
      <c r="F25" s="199" t="s">
        <v>44</v>
      </c>
      <c r="G25" s="199"/>
      <c r="H25" s="199"/>
      <c r="I25" s="199" t="s">
        <v>45</v>
      </c>
      <c r="J25" s="199"/>
      <c r="K25" s="199"/>
      <c r="L25" s="199" t="s">
        <v>46</v>
      </c>
      <c r="M25" s="199"/>
      <c r="N25" s="200"/>
    </row>
    <row r="26" spans="1:26" s="113" customFormat="1" ht="20.25" customHeight="1">
      <c r="A26" s="222" t="s">
        <v>47</v>
      </c>
      <c r="B26" s="223"/>
      <c r="C26" s="223"/>
      <c r="D26" s="224">
        <f>【様式5】総括表!F59</f>
        <v>0</v>
      </c>
      <c r="E26" s="225"/>
      <c r="F26" s="224">
        <f>【様式5】総括表!J59</f>
        <v>0</v>
      </c>
      <c r="G26" s="226"/>
      <c r="H26" s="225"/>
      <c r="I26" s="259">
        <f>D26+F26</f>
        <v>0</v>
      </c>
      <c r="J26" s="260"/>
      <c r="K26" s="261"/>
      <c r="L26" s="239">
        <f>SUM(I26:K28)</f>
        <v>0</v>
      </c>
      <c r="M26" s="240"/>
      <c r="N26" s="241"/>
    </row>
    <row r="27" spans="1:26" s="113" customFormat="1" ht="20.25" customHeight="1">
      <c r="A27" s="222" t="s">
        <v>48</v>
      </c>
      <c r="B27" s="223"/>
      <c r="C27" s="223"/>
      <c r="D27" s="224">
        <f>【様式5】総括表!G59</f>
        <v>0</v>
      </c>
      <c r="E27" s="225"/>
      <c r="F27" s="224">
        <f>【様式5】総括表!K59</f>
        <v>0</v>
      </c>
      <c r="G27" s="226"/>
      <c r="H27" s="225"/>
      <c r="I27" s="259">
        <f t="shared" ref="I27:I29" si="0">D27+F27</f>
        <v>0</v>
      </c>
      <c r="J27" s="260"/>
      <c r="K27" s="261"/>
      <c r="L27" s="242"/>
      <c r="M27" s="243"/>
      <c r="N27" s="244"/>
    </row>
    <row r="28" spans="1:26" s="113" customFormat="1" ht="20.25" customHeight="1">
      <c r="A28" s="222" t="s">
        <v>49</v>
      </c>
      <c r="B28" s="223"/>
      <c r="C28" s="223"/>
      <c r="D28" s="224">
        <f>【様式5】総括表!H59</f>
        <v>0</v>
      </c>
      <c r="E28" s="225"/>
      <c r="F28" s="224">
        <f>【様式5】総括表!L59</f>
        <v>0</v>
      </c>
      <c r="G28" s="226"/>
      <c r="H28" s="225"/>
      <c r="I28" s="259">
        <f t="shared" si="0"/>
        <v>0</v>
      </c>
      <c r="J28" s="260"/>
      <c r="K28" s="261"/>
      <c r="L28" s="242"/>
      <c r="M28" s="243"/>
      <c r="N28" s="244"/>
    </row>
    <row r="29" spans="1:26" s="113" customFormat="1" ht="20.25" customHeight="1" thickBot="1">
      <c r="A29" s="265" t="s">
        <v>50</v>
      </c>
      <c r="B29" s="266"/>
      <c r="C29" s="266"/>
      <c r="D29" s="267">
        <f>D17</f>
        <v>0</v>
      </c>
      <c r="E29" s="258"/>
      <c r="F29" s="256">
        <f>I16</f>
        <v>0</v>
      </c>
      <c r="G29" s="257"/>
      <c r="H29" s="258"/>
      <c r="I29" s="262">
        <f t="shared" si="0"/>
        <v>0</v>
      </c>
      <c r="J29" s="263"/>
      <c r="K29" s="264"/>
      <c r="L29" s="245"/>
      <c r="M29" s="246"/>
      <c r="N29" s="247"/>
    </row>
    <row r="30" spans="1:26" s="113" customFormat="1" ht="6" customHeight="1" thickBot="1">
      <c r="A30" s="96"/>
      <c r="B30" s="118"/>
      <c r="C30" s="98"/>
      <c r="D30" s="98"/>
      <c r="E30" s="98"/>
      <c r="F30" s="98"/>
      <c r="G30" s="98"/>
      <c r="H30" s="98"/>
      <c r="I30" s="98"/>
      <c r="J30" s="118"/>
      <c r="K30" s="118"/>
      <c r="L30" s="118"/>
      <c r="M30" s="118"/>
      <c r="N30" s="95"/>
    </row>
    <row r="31" spans="1:26" s="113" customFormat="1" ht="15.75" customHeight="1" thickBot="1">
      <c r="A31" s="213" t="s">
        <v>98</v>
      </c>
      <c r="B31" s="214"/>
      <c r="C31" s="214"/>
      <c r="D31" s="215"/>
      <c r="E31" s="98"/>
      <c r="F31" s="98"/>
      <c r="G31" s="98"/>
      <c r="H31" s="98"/>
      <c r="I31" s="98"/>
      <c r="J31" s="118"/>
      <c r="K31" s="118"/>
      <c r="L31" s="118"/>
      <c r="M31" s="118"/>
      <c r="N31" s="95"/>
    </row>
    <row r="32" spans="1:26" s="113" customFormat="1" ht="15.75" customHeight="1">
      <c r="A32" s="221" t="s">
        <v>51</v>
      </c>
      <c r="B32" s="199"/>
      <c r="C32" s="199"/>
      <c r="D32" s="199" t="s">
        <v>52</v>
      </c>
      <c r="E32" s="199"/>
      <c r="F32" s="199" t="s">
        <v>53</v>
      </c>
      <c r="G32" s="199"/>
      <c r="H32" s="199"/>
      <c r="I32" s="199" t="s">
        <v>54</v>
      </c>
      <c r="J32" s="199"/>
      <c r="K32" s="200"/>
      <c r="L32" s="118"/>
      <c r="M32" s="118"/>
      <c r="N32" s="95"/>
    </row>
    <row r="33" spans="1:14" s="113" customFormat="1" ht="20.25" customHeight="1">
      <c r="A33" s="248" t="s">
        <v>47</v>
      </c>
      <c r="B33" s="249"/>
      <c r="C33" s="249"/>
      <c r="D33" s="206">
        <v>1500</v>
      </c>
      <c r="E33" s="206"/>
      <c r="F33" s="250">
        <f>D26+F26</f>
        <v>0</v>
      </c>
      <c r="G33" s="251"/>
      <c r="H33" s="252"/>
      <c r="I33" s="208">
        <f>D33*F33</f>
        <v>0</v>
      </c>
      <c r="J33" s="209"/>
      <c r="K33" s="210"/>
      <c r="L33" s="118"/>
      <c r="M33" s="118"/>
      <c r="N33" s="95"/>
    </row>
    <row r="34" spans="1:14" s="113" customFormat="1" ht="20.25" customHeight="1">
      <c r="A34" s="248" t="s">
        <v>48</v>
      </c>
      <c r="B34" s="249"/>
      <c r="C34" s="249"/>
      <c r="D34" s="206">
        <v>2500</v>
      </c>
      <c r="E34" s="206"/>
      <c r="F34" s="250">
        <f>D27+F27</f>
        <v>0</v>
      </c>
      <c r="G34" s="251"/>
      <c r="H34" s="252"/>
      <c r="I34" s="208">
        <f t="shared" ref="I34:I35" si="1">D34*F34</f>
        <v>0</v>
      </c>
      <c r="J34" s="209"/>
      <c r="K34" s="210"/>
      <c r="L34" s="118"/>
      <c r="M34" s="118"/>
      <c r="N34" s="95"/>
    </row>
    <row r="35" spans="1:14" s="113" customFormat="1" ht="20.25" customHeight="1" thickBot="1">
      <c r="A35" s="218" t="s">
        <v>50</v>
      </c>
      <c r="B35" s="212"/>
      <c r="C35" s="212"/>
      <c r="D35" s="207">
        <v>2500</v>
      </c>
      <c r="E35" s="207"/>
      <c r="F35" s="253">
        <f>D29+F29</f>
        <v>0</v>
      </c>
      <c r="G35" s="254"/>
      <c r="H35" s="255"/>
      <c r="I35" s="203">
        <f t="shared" si="1"/>
        <v>0</v>
      </c>
      <c r="J35" s="204"/>
      <c r="K35" s="205"/>
      <c r="L35" s="118"/>
      <c r="M35" s="118"/>
      <c r="N35" s="95"/>
    </row>
    <row r="36" spans="1:14" s="113" customFormat="1" ht="7.5" customHeight="1" thickBot="1">
      <c r="A36" s="97"/>
      <c r="B36" s="118"/>
      <c r="C36" s="119"/>
      <c r="D36" s="98"/>
      <c r="E36" s="98"/>
      <c r="F36" s="98"/>
      <c r="G36" s="98"/>
      <c r="H36" s="98"/>
      <c r="I36" s="98"/>
      <c r="J36" s="118"/>
      <c r="K36" s="118"/>
      <c r="L36" s="118"/>
      <c r="M36" s="118"/>
      <c r="N36" s="95"/>
    </row>
    <row r="37" spans="1:14" s="113" customFormat="1" ht="15.75" customHeight="1" thickBot="1">
      <c r="A37" s="213" t="s">
        <v>99</v>
      </c>
      <c r="B37" s="214"/>
      <c r="C37" s="214"/>
      <c r="D37" s="215"/>
      <c r="E37" s="98"/>
      <c r="F37" s="98"/>
      <c r="G37" s="98"/>
      <c r="H37" s="98"/>
      <c r="I37" s="98"/>
      <c r="J37" s="118"/>
      <c r="K37" s="118"/>
      <c r="L37" s="118"/>
      <c r="M37" s="118"/>
      <c r="N37" s="95"/>
    </row>
    <row r="38" spans="1:14" s="113" customFormat="1" ht="15.75" customHeight="1">
      <c r="A38" s="216"/>
      <c r="B38" s="217"/>
      <c r="C38" s="217"/>
      <c r="D38" s="211" t="s">
        <v>52</v>
      </c>
      <c r="E38" s="211"/>
      <c r="F38" s="199" t="s">
        <v>46</v>
      </c>
      <c r="G38" s="199"/>
      <c r="H38" s="199"/>
      <c r="I38" s="199" t="s">
        <v>54</v>
      </c>
      <c r="J38" s="199"/>
      <c r="K38" s="200"/>
      <c r="L38" s="118"/>
      <c r="M38" s="118"/>
      <c r="N38" s="95"/>
    </row>
    <row r="39" spans="1:14" s="113" customFormat="1" ht="20.25" customHeight="1" thickBot="1">
      <c r="A39" s="218" t="s">
        <v>55</v>
      </c>
      <c r="B39" s="212"/>
      <c r="C39" s="212"/>
      <c r="D39" s="207">
        <v>400</v>
      </c>
      <c r="E39" s="207"/>
      <c r="F39" s="212">
        <f>SUM(D26:H28)</f>
        <v>0</v>
      </c>
      <c r="G39" s="212"/>
      <c r="H39" s="212"/>
      <c r="I39" s="203">
        <f t="shared" ref="I39" si="2">D39*F39</f>
        <v>0</v>
      </c>
      <c r="J39" s="204"/>
      <c r="K39" s="205"/>
      <c r="L39" s="118"/>
      <c r="M39" s="118"/>
      <c r="N39" s="95"/>
    </row>
    <row r="40" spans="1:14" s="113" customFormat="1" ht="15.75" customHeight="1" thickBot="1">
      <c r="A40" s="97"/>
      <c r="B40" s="118"/>
      <c r="C40" s="120"/>
      <c r="D40" s="118"/>
      <c r="E40" s="118"/>
      <c r="F40" s="118"/>
      <c r="G40" s="118"/>
      <c r="H40" s="118"/>
      <c r="I40" s="118"/>
      <c r="J40" s="118"/>
      <c r="K40" s="118"/>
      <c r="L40" s="118"/>
      <c r="M40" s="118"/>
      <c r="N40" s="95"/>
    </row>
    <row r="41" spans="1:14" s="113" customFormat="1" ht="14.25">
      <c r="A41" s="97"/>
      <c r="B41" s="118"/>
      <c r="C41" s="120"/>
      <c r="D41" s="118"/>
      <c r="E41" s="118"/>
      <c r="F41" s="118"/>
      <c r="G41" s="118"/>
      <c r="K41" s="233" t="s">
        <v>56</v>
      </c>
      <c r="L41" s="234"/>
      <c r="M41" s="234"/>
      <c r="N41" s="235"/>
    </row>
    <row r="42" spans="1:14" s="113" customFormat="1" ht="14.25">
      <c r="A42" s="96"/>
      <c r="B42" s="118"/>
      <c r="C42" s="120"/>
      <c r="D42" s="118"/>
      <c r="E42" s="118"/>
      <c r="F42" s="118"/>
      <c r="G42" s="118"/>
      <c r="K42" s="236"/>
      <c r="L42" s="237"/>
      <c r="M42" s="237"/>
      <c r="N42" s="238"/>
    </row>
    <row r="43" spans="1:14" s="113" customFormat="1" ht="15.75" customHeight="1">
      <c r="A43" s="96"/>
      <c r="C43" s="118"/>
      <c r="D43" s="118"/>
      <c r="E43" s="118"/>
      <c r="F43" s="118"/>
      <c r="G43" s="118"/>
      <c r="H43" s="118"/>
      <c r="I43" s="118"/>
      <c r="J43" s="118"/>
      <c r="K43" s="227">
        <f>SUM(I33:K35,I39)</f>
        <v>0</v>
      </c>
      <c r="L43" s="228"/>
      <c r="M43" s="228"/>
      <c r="N43" s="229"/>
    </row>
    <row r="44" spans="1:14" s="113" customFormat="1" ht="15.75" customHeight="1">
      <c r="A44" s="97"/>
      <c r="B44" s="118"/>
      <c r="C44" s="98"/>
      <c r="D44" s="118"/>
      <c r="E44" s="118"/>
      <c r="F44" s="99"/>
      <c r="G44" s="118"/>
      <c r="H44" s="118"/>
      <c r="I44" s="99"/>
      <c r="J44" s="118"/>
      <c r="K44" s="227"/>
      <c r="L44" s="228"/>
      <c r="M44" s="228"/>
      <c r="N44" s="229"/>
    </row>
    <row r="45" spans="1:14" s="113" customFormat="1" ht="15.75" customHeight="1" thickBot="1">
      <c r="A45" s="97"/>
      <c r="B45" s="118" t="s">
        <v>57</v>
      </c>
      <c r="C45" s="118"/>
      <c r="D45" s="121"/>
      <c r="E45" s="121"/>
      <c r="F45" s="121"/>
      <c r="G45" s="121"/>
      <c r="H45" s="121"/>
      <c r="I45" s="121"/>
      <c r="J45" s="121"/>
      <c r="K45" s="230"/>
      <c r="L45" s="231"/>
      <c r="M45" s="231"/>
      <c r="N45" s="232"/>
    </row>
    <row r="46" spans="1:14" s="113" customFormat="1" ht="15.75" customHeight="1">
      <c r="A46" s="96"/>
      <c r="B46" s="118" t="s">
        <v>58</v>
      </c>
      <c r="C46" s="121"/>
      <c r="D46" s="121"/>
      <c r="E46" s="121"/>
      <c r="F46" s="121"/>
      <c r="G46" s="121"/>
      <c r="H46" s="121"/>
      <c r="I46" s="121"/>
      <c r="J46" s="121"/>
      <c r="K46" s="121"/>
      <c r="L46" s="121"/>
      <c r="M46" s="122"/>
      <c r="N46" s="95"/>
    </row>
    <row r="47" spans="1:14" s="113" customFormat="1" ht="15.75" customHeight="1">
      <c r="A47" s="96"/>
      <c r="B47" s="122"/>
      <c r="C47" s="118" t="s">
        <v>109</v>
      </c>
      <c r="D47" s="122"/>
      <c r="E47" s="122"/>
      <c r="F47" s="122"/>
      <c r="G47" s="122"/>
      <c r="H47" s="122"/>
      <c r="I47" s="122"/>
      <c r="J47" s="122"/>
      <c r="K47" s="122"/>
      <c r="L47" s="122"/>
      <c r="M47" s="122"/>
      <c r="N47" s="95"/>
    </row>
    <row r="48" spans="1:14" s="113" customFormat="1" ht="15.75" customHeight="1">
      <c r="A48" s="97"/>
      <c r="B48" s="122"/>
      <c r="C48" s="118" t="s">
        <v>110</v>
      </c>
      <c r="D48" s="122"/>
      <c r="E48" s="122"/>
      <c r="F48" s="122"/>
      <c r="G48" s="122"/>
      <c r="H48" s="122"/>
      <c r="I48" s="122"/>
      <c r="J48" s="122"/>
      <c r="K48" s="122"/>
      <c r="L48" s="122"/>
      <c r="M48" s="122"/>
      <c r="N48" s="95"/>
    </row>
    <row r="49" spans="1:14" s="113" customFormat="1" ht="14.25" customHeight="1">
      <c r="A49" s="97"/>
      <c r="B49" s="96"/>
      <c r="C49" s="96" ph="1"/>
      <c r="D49" s="96"/>
      <c r="E49" s="96"/>
      <c r="F49" s="94"/>
      <c r="G49" s="94"/>
      <c r="H49" s="94"/>
      <c r="I49" s="94"/>
      <c r="J49" s="94"/>
      <c r="K49" s="94"/>
      <c r="L49" s="94"/>
      <c r="M49" s="94"/>
      <c r="N49" s="95"/>
    </row>
    <row r="50" spans="1:14" s="113" customFormat="1" ht="14.25" customHeight="1">
      <c r="A50" s="96"/>
      <c r="B50" s="96"/>
      <c r="C50" s="96" ph="1"/>
      <c r="D50" s="96"/>
      <c r="E50" s="96"/>
      <c r="F50" s="94"/>
      <c r="G50" s="94"/>
      <c r="H50" s="94"/>
      <c r="I50" s="94"/>
      <c r="J50" s="94"/>
      <c r="K50" s="94"/>
      <c r="L50" s="94"/>
      <c r="M50" s="94"/>
      <c r="N50" s="95"/>
    </row>
    <row r="51" spans="1:14" s="113" customFormat="1">
      <c r="A51" s="123"/>
      <c r="B51" s="123"/>
      <c r="C51" s="123"/>
      <c r="D51" s="92"/>
      <c r="E51" s="92"/>
      <c r="F51" s="96"/>
      <c r="G51" s="96"/>
      <c r="H51" s="96"/>
      <c r="I51" s="96"/>
      <c r="J51" s="96"/>
      <c r="K51" s="96"/>
      <c r="L51" s="96"/>
      <c r="M51" s="96"/>
      <c r="N51" s="96"/>
    </row>
    <row r="52" spans="1:14" s="113" customFormat="1" ht="30" customHeight="1">
      <c r="A52" s="123"/>
      <c r="B52" s="123"/>
      <c r="C52" s="123"/>
      <c r="D52" s="100"/>
      <c r="E52" s="100"/>
      <c r="F52" s="101"/>
      <c r="G52" s="101"/>
      <c r="H52" s="101"/>
      <c r="I52" s="101"/>
      <c r="J52" s="101"/>
      <c r="K52" s="101"/>
      <c r="L52" s="101"/>
      <c r="M52" s="101"/>
      <c r="N52" s="102"/>
    </row>
    <row r="53" spans="1:14" s="113" customFormat="1" ht="21">
      <c r="A53" s="112"/>
      <c r="B53" s="112"/>
      <c r="C53" s="113" ph="1"/>
      <c r="D53" s="112"/>
      <c r="E53" s="112"/>
      <c r="F53" s="112"/>
      <c r="G53" s="112"/>
      <c r="H53" s="112"/>
      <c r="I53" s="112"/>
      <c r="J53" s="112"/>
      <c r="K53" s="112"/>
      <c r="L53" s="112"/>
      <c r="M53" s="112"/>
      <c r="N53" s="112"/>
    </row>
    <row r="54" spans="1:14" s="113" customFormat="1" ht="21">
      <c r="A54" s="112"/>
      <c r="B54" s="112"/>
      <c r="C54" s="113" ph="1"/>
      <c r="D54" s="112"/>
      <c r="E54" s="112"/>
      <c r="F54" s="112"/>
      <c r="G54" s="112"/>
      <c r="H54" s="112"/>
      <c r="I54" s="112"/>
      <c r="J54" s="112"/>
      <c r="K54" s="112"/>
      <c r="L54" s="112"/>
      <c r="M54" s="112"/>
      <c r="N54" s="112"/>
    </row>
    <row r="55" spans="1:14" s="113" customFormat="1" ht="21">
      <c r="A55" s="112"/>
      <c r="B55" s="112"/>
      <c r="C55" s="113" ph="1"/>
      <c r="D55" s="112"/>
      <c r="E55" s="112"/>
      <c r="F55" s="112"/>
      <c r="G55" s="112"/>
      <c r="H55" s="112"/>
      <c r="I55" s="112"/>
      <c r="J55" s="112"/>
      <c r="K55" s="112"/>
      <c r="L55" s="112"/>
      <c r="M55" s="112"/>
      <c r="N55" s="112"/>
    </row>
    <row r="57" spans="1:14" ht="21">
      <c r="C57" s="113" ph="1"/>
    </row>
    <row r="58" spans="1:14" ht="21">
      <c r="C58" s="113" ph="1"/>
    </row>
    <row r="59" spans="1:14" ht="21">
      <c r="C59" s="113" ph="1"/>
    </row>
    <row r="60" spans="1:14" ht="21">
      <c r="C60" s="113" ph="1"/>
    </row>
    <row r="61" spans="1:14" ht="21">
      <c r="C61" s="113" ph="1"/>
    </row>
    <row r="62" spans="1:14" ht="21">
      <c r="C62" s="113" ph="1"/>
    </row>
    <row r="63" spans="1:14" ht="21">
      <c r="C63" s="113" ph="1"/>
    </row>
    <row r="64" spans="1:14" ht="21">
      <c r="C64" s="113" ph="1"/>
    </row>
    <row r="65" spans="3:3" ht="21">
      <c r="C65" s="113" ph="1"/>
    </row>
    <row r="66" spans="3:3" ht="21">
      <c r="C66" s="113" ph="1"/>
    </row>
    <row r="69" spans="3:3" ht="21">
      <c r="C69" s="113" ph="1"/>
    </row>
    <row r="70" spans="3:3" ht="21">
      <c r="C70" s="113" ph="1"/>
    </row>
    <row r="71" spans="3:3" ht="21">
      <c r="C71" s="113" ph="1"/>
    </row>
    <row r="73" spans="3:3" ht="21">
      <c r="C73" s="113" ph="1"/>
    </row>
    <row r="74" spans="3:3" ht="21">
      <c r="C74" s="113" ph="1"/>
    </row>
    <row r="75" spans="3:3" ht="21">
      <c r="C75" s="113" ph="1"/>
    </row>
    <row r="76" spans="3:3" ht="21">
      <c r="C76" s="113" ph="1"/>
    </row>
    <row r="77" spans="3:3" ht="21">
      <c r="C77" s="113" ph="1"/>
    </row>
    <row r="78" spans="3:3" ht="21">
      <c r="C78" s="113" ph="1"/>
    </row>
    <row r="79" spans="3:3" ht="21">
      <c r="C79" s="113" ph="1"/>
    </row>
    <row r="80" spans="3:3" ht="21">
      <c r="C80" s="113" ph="1"/>
    </row>
    <row r="81" spans="3:3" ht="21">
      <c r="C81" s="113" ph="1"/>
    </row>
    <row r="82" spans="3:3" ht="21">
      <c r="C82" s="113" ph="1"/>
    </row>
    <row r="83" spans="3:3" ht="21">
      <c r="C83" s="113" ph="1"/>
    </row>
    <row r="84" spans="3:3" ht="21">
      <c r="C84" s="113" ph="1"/>
    </row>
    <row r="85" spans="3:3" ht="21">
      <c r="C85" s="113" ph="1"/>
    </row>
    <row r="86" spans="3:3" ht="21">
      <c r="C86" s="113" ph="1"/>
    </row>
    <row r="87" spans="3:3" ht="21">
      <c r="C87" s="113" ph="1"/>
    </row>
    <row r="88" spans="3:3" ht="21">
      <c r="C88" s="113" ph="1"/>
    </row>
    <row r="89" spans="3:3" ht="21">
      <c r="C89" s="113" ph="1"/>
    </row>
    <row r="90" spans="3:3" ht="21">
      <c r="C90" s="113" ph="1"/>
    </row>
    <row r="91" spans="3:3" ht="21">
      <c r="C91" s="113" ph="1"/>
    </row>
    <row r="92" spans="3:3" ht="21">
      <c r="C92" s="113" ph="1"/>
    </row>
    <row r="93" spans="3:3" ht="21">
      <c r="C93" s="113" ph="1"/>
    </row>
  </sheetData>
  <sheetProtection sheet="1" objects="1" scenarios="1"/>
  <mergeCells count="111">
    <mergeCell ref="K43:N45"/>
    <mergeCell ref="K41:N42"/>
    <mergeCell ref="L26:N29"/>
    <mergeCell ref="A31:D31"/>
    <mergeCell ref="A32:C32"/>
    <mergeCell ref="A33:C33"/>
    <mergeCell ref="A34:C34"/>
    <mergeCell ref="A35:C35"/>
    <mergeCell ref="F33:H33"/>
    <mergeCell ref="F34:H34"/>
    <mergeCell ref="F35:H35"/>
    <mergeCell ref="I33:K33"/>
    <mergeCell ref="F28:H28"/>
    <mergeCell ref="F29:H29"/>
    <mergeCell ref="I26:K26"/>
    <mergeCell ref="I27:K27"/>
    <mergeCell ref="I28:K28"/>
    <mergeCell ref="I29:K29"/>
    <mergeCell ref="I38:K38"/>
    <mergeCell ref="D39:E39"/>
    <mergeCell ref="A28:C28"/>
    <mergeCell ref="A29:C29"/>
    <mergeCell ref="D28:E28"/>
    <mergeCell ref="D29:E29"/>
    <mergeCell ref="A16:C16"/>
    <mergeCell ref="A17:C17"/>
    <mergeCell ref="A8:C8"/>
    <mergeCell ref="F7:J7"/>
    <mergeCell ref="A24:D24"/>
    <mergeCell ref="A25:C25"/>
    <mergeCell ref="A26:C26"/>
    <mergeCell ref="A27:C27"/>
    <mergeCell ref="D26:E26"/>
    <mergeCell ref="D27:E27"/>
    <mergeCell ref="F26:H26"/>
    <mergeCell ref="F27:H27"/>
    <mergeCell ref="I17:J17"/>
    <mergeCell ref="I18:J18"/>
    <mergeCell ref="I19:J19"/>
    <mergeCell ref="I20:J20"/>
    <mergeCell ref="I21:J21"/>
    <mergeCell ref="I22:J22"/>
    <mergeCell ref="F22:H22"/>
    <mergeCell ref="I8:J8"/>
    <mergeCell ref="I9:J9"/>
    <mergeCell ref="I10:J10"/>
    <mergeCell ref="I11:J11"/>
    <mergeCell ref="I12:J12"/>
    <mergeCell ref="I16:J16"/>
    <mergeCell ref="F16:H16"/>
    <mergeCell ref="F17:H17"/>
    <mergeCell ref="F18:H18"/>
    <mergeCell ref="F19:H19"/>
    <mergeCell ref="F20:H20"/>
    <mergeCell ref="F21:H21"/>
    <mergeCell ref="F10:H10"/>
    <mergeCell ref="F11:H11"/>
    <mergeCell ref="F12:H12"/>
    <mergeCell ref="F13:H13"/>
    <mergeCell ref="F14:H14"/>
    <mergeCell ref="F15:H15"/>
    <mergeCell ref="I13:J13"/>
    <mergeCell ref="I14:J14"/>
    <mergeCell ref="I15:J15"/>
    <mergeCell ref="A22:C22"/>
    <mergeCell ref="A18:C18"/>
    <mergeCell ref="A19:C19"/>
    <mergeCell ref="A20:C20"/>
    <mergeCell ref="A21:C21"/>
    <mergeCell ref="I25:K25"/>
    <mergeCell ref="I39:K39"/>
    <mergeCell ref="D33:E33"/>
    <mergeCell ref="D34:E34"/>
    <mergeCell ref="D35:E35"/>
    <mergeCell ref="I34:K34"/>
    <mergeCell ref="I35:K35"/>
    <mergeCell ref="D32:E32"/>
    <mergeCell ref="F32:H32"/>
    <mergeCell ref="I32:K32"/>
    <mergeCell ref="D38:E38"/>
    <mergeCell ref="F38:H38"/>
    <mergeCell ref="F39:H39"/>
    <mergeCell ref="A37:D37"/>
    <mergeCell ref="A38:C38"/>
    <mergeCell ref="A39:C39"/>
    <mergeCell ref="D25:E25"/>
    <mergeCell ref="F25:H25"/>
    <mergeCell ref="L25:N25"/>
    <mergeCell ref="A5:C5"/>
    <mergeCell ref="E5:H5"/>
    <mergeCell ref="I5:J5"/>
    <mergeCell ref="K5:N5"/>
    <mergeCell ref="A1:B1"/>
    <mergeCell ref="C1:N1"/>
    <mergeCell ref="A3:B3"/>
    <mergeCell ref="E3:G3"/>
    <mergeCell ref="I3:N3"/>
    <mergeCell ref="A4:B4"/>
    <mergeCell ref="E4:H4"/>
    <mergeCell ref="I4:J4"/>
    <mergeCell ref="K4:M4"/>
    <mergeCell ref="A9:C9"/>
    <mergeCell ref="A10:C10"/>
    <mergeCell ref="A11:C11"/>
    <mergeCell ref="A12:C12"/>
    <mergeCell ref="A13:C13"/>
    <mergeCell ref="A14:C14"/>
    <mergeCell ref="A15:C15"/>
    <mergeCell ref="A7:D7"/>
    <mergeCell ref="F8:H8"/>
    <mergeCell ref="F9:H9"/>
  </mergeCells>
  <phoneticPr fontId="2"/>
  <conditionalFormatting sqref="K9:N16 K17:K22 M17:N22 L18:L22 B23:N23 E24:N24 A24">
    <cfRule type="cellIs" dxfId="4" priority="7" operator="equal">
      <formula>0</formula>
    </cfRule>
  </conditionalFormatting>
  <conditionalFormatting sqref="A31">
    <cfRule type="cellIs" dxfId="3" priority="3" operator="equal">
      <formula>0</formula>
    </cfRule>
  </conditionalFormatting>
  <conditionalFormatting sqref="A37">
    <cfRule type="cellIs" dxfId="2" priority="2" operator="equal">
      <formula>0</formula>
    </cfRule>
  </conditionalFormatting>
  <conditionalFormatting sqref="A1:XFD1048576">
    <cfRule type="cellIs" dxfId="1" priority="1" operator="equal">
      <formula>0</formula>
    </cfRule>
  </conditionalFormatting>
  <dataValidations count="4">
    <dataValidation imeMode="halfAlpha" allowBlank="1" showInputMessage="1" showErrorMessage="1" sqref="WUZ983069:WVG983090 F65565:M65586 IN65565:IU65586 SJ65565:SQ65586 ACF65565:ACM65586 AMB65565:AMI65586 AVX65565:AWE65586 BFT65565:BGA65586 BPP65565:BPW65586 BZL65565:BZS65586 CJH65565:CJO65586 CTD65565:CTK65586 DCZ65565:DDG65586 DMV65565:DNC65586 DWR65565:DWY65586 EGN65565:EGU65586 EQJ65565:EQQ65586 FAF65565:FAM65586 FKB65565:FKI65586 FTX65565:FUE65586 GDT65565:GEA65586 GNP65565:GNW65586 GXL65565:GXS65586 HHH65565:HHO65586 HRD65565:HRK65586 IAZ65565:IBG65586 IKV65565:ILC65586 IUR65565:IUY65586 JEN65565:JEU65586 JOJ65565:JOQ65586 JYF65565:JYM65586 KIB65565:KII65586 KRX65565:KSE65586 LBT65565:LCA65586 LLP65565:LLW65586 LVL65565:LVS65586 MFH65565:MFO65586 MPD65565:MPK65586 MYZ65565:MZG65586 NIV65565:NJC65586 NSR65565:NSY65586 OCN65565:OCU65586 OMJ65565:OMQ65586 OWF65565:OWM65586 PGB65565:PGI65586 PPX65565:PQE65586 PZT65565:QAA65586 QJP65565:QJW65586 QTL65565:QTS65586 RDH65565:RDO65586 RND65565:RNK65586 RWZ65565:RXG65586 SGV65565:SHC65586 SQR65565:SQY65586 TAN65565:TAU65586 TKJ65565:TKQ65586 TUF65565:TUM65586 UEB65565:UEI65586 UNX65565:UOE65586 UXT65565:UYA65586 VHP65565:VHW65586 VRL65565:VRS65586 WBH65565:WBO65586 WLD65565:WLK65586 WUZ65565:WVG65586 F131101:M131122 IN131101:IU131122 SJ131101:SQ131122 ACF131101:ACM131122 AMB131101:AMI131122 AVX131101:AWE131122 BFT131101:BGA131122 BPP131101:BPW131122 BZL131101:BZS131122 CJH131101:CJO131122 CTD131101:CTK131122 DCZ131101:DDG131122 DMV131101:DNC131122 DWR131101:DWY131122 EGN131101:EGU131122 EQJ131101:EQQ131122 FAF131101:FAM131122 FKB131101:FKI131122 FTX131101:FUE131122 GDT131101:GEA131122 GNP131101:GNW131122 GXL131101:GXS131122 HHH131101:HHO131122 HRD131101:HRK131122 IAZ131101:IBG131122 IKV131101:ILC131122 IUR131101:IUY131122 JEN131101:JEU131122 JOJ131101:JOQ131122 JYF131101:JYM131122 KIB131101:KII131122 KRX131101:KSE131122 LBT131101:LCA131122 LLP131101:LLW131122 LVL131101:LVS131122 MFH131101:MFO131122 MPD131101:MPK131122 MYZ131101:MZG131122 NIV131101:NJC131122 NSR131101:NSY131122 OCN131101:OCU131122 OMJ131101:OMQ131122 OWF131101:OWM131122 PGB131101:PGI131122 PPX131101:PQE131122 PZT131101:QAA131122 QJP131101:QJW131122 QTL131101:QTS131122 RDH131101:RDO131122 RND131101:RNK131122 RWZ131101:RXG131122 SGV131101:SHC131122 SQR131101:SQY131122 TAN131101:TAU131122 TKJ131101:TKQ131122 TUF131101:TUM131122 UEB131101:UEI131122 UNX131101:UOE131122 UXT131101:UYA131122 VHP131101:VHW131122 VRL131101:VRS131122 WBH131101:WBO131122 WLD131101:WLK131122 WUZ131101:WVG131122 F196637:M196658 IN196637:IU196658 SJ196637:SQ196658 ACF196637:ACM196658 AMB196637:AMI196658 AVX196637:AWE196658 BFT196637:BGA196658 BPP196637:BPW196658 BZL196637:BZS196658 CJH196637:CJO196658 CTD196637:CTK196658 DCZ196637:DDG196658 DMV196637:DNC196658 DWR196637:DWY196658 EGN196637:EGU196658 EQJ196637:EQQ196658 FAF196637:FAM196658 FKB196637:FKI196658 FTX196637:FUE196658 GDT196637:GEA196658 GNP196637:GNW196658 GXL196637:GXS196658 HHH196637:HHO196658 HRD196637:HRK196658 IAZ196637:IBG196658 IKV196637:ILC196658 IUR196637:IUY196658 JEN196637:JEU196658 JOJ196637:JOQ196658 JYF196637:JYM196658 KIB196637:KII196658 KRX196637:KSE196658 LBT196637:LCA196658 LLP196637:LLW196658 LVL196637:LVS196658 MFH196637:MFO196658 MPD196637:MPK196658 MYZ196637:MZG196658 NIV196637:NJC196658 NSR196637:NSY196658 OCN196637:OCU196658 OMJ196637:OMQ196658 OWF196637:OWM196658 PGB196637:PGI196658 PPX196637:PQE196658 PZT196637:QAA196658 QJP196637:QJW196658 QTL196637:QTS196658 RDH196637:RDO196658 RND196637:RNK196658 RWZ196637:RXG196658 SGV196637:SHC196658 SQR196637:SQY196658 TAN196637:TAU196658 TKJ196637:TKQ196658 TUF196637:TUM196658 UEB196637:UEI196658 UNX196637:UOE196658 UXT196637:UYA196658 VHP196637:VHW196658 VRL196637:VRS196658 WBH196637:WBO196658 WLD196637:WLK196658 WUZ196637:WVG196658 F262173:M262194 IN262173:IU262194 SJ262173:SQ262194 ACF262173:ACM262194 AMB262173:AMI262194 AVX262173:AWE262194 BFT262173:BGA262194 BPP262173:BPW262194 BZL262173:BZS262194 CJH262173:CJO262194 CTD262173:CTK262194 DCZ262173:DDG262194 DMV262173:DNC262194 DWR262173:DWY262194 EGN262173:EGU262194 EQJ262173:EQQ262194 FAF262173:FAM262194 FKB262173:FKI262194 FTX262173:FUE262194 GDT262173:GEA262194 GNP262173:GNW262194 GXL262173:GXS262194 HHH262173:HHO262194 HRD262173:HRK262194 IAZ262173:IBG262194 IKV262173:ILC262194 IUR262173:IUY262194 JEN262173:JEU262194 JOJ262173:JOQ262194 JYF262173:JYM262194 KIB262173:KII262194 KRX262173:KSE262194 LBT262173:LCA262194 LLP262173:LLW262194 LVL262173:LVS262194 MFH262173:MFO262194 MPD262173:MPK262194 MYZ262173:MZG262194 NIV262173:NJC262194 NSR262173:NSY262194 OCN262173:OCU262194 OMJ262173:OMQ262194 OWF262173:OWM262194 PGB262173:PGI262194 PPX262173:PQE262194 PZT262173:QAA262194 QJP262173:QJW262194 QTL262173:QTS262194 RDH262173:RDO262194 RND262173:RNK262194 RWZ262173:RXG262194 SGV262173:SHC262194 SQR262173:SQY262194 TAN262173:TAU262194 TKJ262173:TKQ262194 TUF262173:TUM262194 UEB262173:UEI262194 UNX262173:UOE262194 UXT262173:UYA262194 VHP262173:VHW262194 VRL262173:VRS262194 WBH262173:WBO262194 WLD262173:WLK262194 WUZ262173:WVG262194 F327709:M327730 IN327709:IU327730 SJ327709:SQ327730 ACF327709:ACM327730 AMB327709:AMI327730 AVX327709:AWE327730 BFT327709:BGA327730 BPP327709:BPW327730 BZL327709:BZS327730 CJH327709:CJO327730 CTD327709:CTK327730 DCZ327709:DDG327730 DMV327709:DNC327730 DWR327709:DWY327730 EGN327709:EGU327730 EQJ327709:EQQ327730 FAF327709:FAM327730 FKB327709:FKI327730 FTX327709:FUE327730 GDT327709:GEA327730 GNP327709:GNW327730 GXL327709:GXS327730 HHH327709:HHO327730 HRD327709:HRK327730 IAZ327709:IBG327730 IKV327709:ILC327730 IUR327709:IUY327730 JEN327709:JEU327730 JOJ327709:JOQ327730 JYF327709:JYM327730 KIB327709:KII327730 KRX327709:KSE327730 LBT327709:LCA327730 LLP327709:LLW327730 LVL327709:LVS327730 MFH327709:MFO327730 MPD327709:MPK327730 MYZ327709:MZG327730 NIV327709:NJC327730 NSR327709:NSY327730 OCN327709:OCU327730 OMJ327709:OMQ327730 OWF327709:OWM327730 PGB327709:PGI327730 PPX327709:PQE327730 PZT327709:QAA327730 QJP327709:QJW327730 QTL327709:QTS327730 RDH327709:RDO327730 RND327709:RNK327730 RWZ327709:RXG327730 SGV327709:SHC327730 SQR327709:SQY327730 TAN327709:TAU327730 TKJ327709:TKQ327730 TUF327709:TUM327730 UEB327709:UEI327730 UNX327709:UOE327730 UXT327709:UYA327730 VHP327709:VHW327730 VRL327709:VRS327730 WBH327709:WBO327730 WLD327709:WLK327730 WUZ327709:WVG327730 F393245:M393266 IN393245:IU393266 SJ393245:SQ393266 ACF393245:ACM393266 AMB393245:AMI393266 AVX393245:AWE393266 BFT393245:BGA393266 BPP393245:BPW393266 BZL393245:BZS393266 CJH393245:CJO393266 CTD393245:CTK393266 DCZ393245:DDG393266 DMV393245:DNC393266 DWR393245:DWY393266 EGN393245:EGU393266 EQJ393245:EQQ393266 FAF393245:FAM393266 FKB393245:FKI393266 FTX393245:FUE393266 GDT393245:GEA393266 GNP393245:GNW393266 GXL393245:GXS393266 HHH393245:HHO393266 HRD393245:HRK393266 IAZ393245:IBG393266 IKV393245:ILC393266 IUR393245:IUY393266 JEN393245:JEU393266 JOJ393245:JOQ393266 JYF393245:JYM393266 KIB393245:KII393266 KRX393245:KSE393266 LBT393245:LCA393266 LLP393245:LLW393266 LVL393245:LVS393266 MFH393245:MFO393266 MPD393245:MPK393266 MYZ393245:MZG393266 NIV393245:NJC393266 NSR393245:NSY393266 OCN393245:OCU393266 OMJ393245:OMQ393266 OWF393245:OWM393266 PGB393245:PGI393266 PPX393245:PQE393266 PZT393245:QAA393266 QJP393245:QJW393266 QTL393245:QTS393266 RDH393245:RDO393266 RND393245:RNK393266 RWZ393245:RXG393266 SGV393245:SHC393266 SQR393245:SQY393266 TAN393245:TAU393266 TKJ393245:TKQ393266 TUF393245:TUM393266 UEB393245:UEI393266 UNX393245:UOE393266 UXT393245:UYA393266 VHP393245:VHW393266 VRL393245:VRS393266 WBH393245:WBO393266 WLD393245:WLK393266 WUZ393245:WVG393266 F458781:M458802 IN458781:IU458802 SJ458781:SQ458802 ACF458781:ACM458802 AMB458781:AMI458802 AVX458781:AWE458802 BFT458781:BGA458802 BPP458781:BPW458802 BZL458781:BZS458802 CJH458781:CJO458802 CTD458781:CTK458802 DCZ458781:DDG458802 DMV458781:DNC458802 DWR458781:DWY458802 EGN458781:EGU458802 EQJ458781:EQQ458802 FAF458781:FAM458802 FKB458781:FKI458802 FTX458781:FUE458802 GDT458781:GEA458802 GNP458781:GNW458802 GXL458781:GXS458802 HHH458781:HHO458802 HRD458781:HRK458802 IAZ458781:IBG458802 IKV458781:ILC458802 IUR458781:IUY458802 JEN458781:JEU458802 JOJ458781:JOQ458802 JYF458781:JYM458802 KIB458781:KII458802 KRX458781:KSE458802 LBT458781:LCA458802 LLP458781:LLW458802 LVL458781:LVS458802 MFH458781:MFO458802 MPD458781:MPK458802 MYZ458781:MZG458802 NIV458781:NJC458802 NSR458781:NSY458802 OCN458781:OCU458802 OMJ458781:OMQ458802 OWF458781:OWM458802 PGB458781:PGI458802 PPX458781:PQE458802 PZT458781:QAA458802 QJP458781:QJW458802 QTL458781:QTS458802 RDH458781:RDO458802 RND458781:RNK458802 RWZ458781:RXG458802 SGV458781:SHC458802 SQR458781:SQY458802 TAN458781:TAU458802 TKJ458781:TKQ458802 TUF458781:TUM458802 UEB458781:UEI458802 UNX458781:UOE458802 UXT458781:UYA458802 VHP458781:VHW458802 VRL458781:VRS458802 WBH458781:WBO458802 WLD458781:WLK458802 WUZ458781:WVG458802 F524317:M524338 IN524317:IU524338 SJ524317:SQ524338 ACF524317:ACM524338 AMB524317:AMI524338 AVX524317:AWE524338 BFT524317:BGA524338 BPP524317:BPW524338 BZL524317:BZS524338 CJH524317:CJO524338 CTD524317:CTK524338 DCZ524317:DDG524338 DMV524317:DNC524338 DWR524317:DWY524338 EGN524317:EGU524338 EQJ524317:EQQ524338 FAF524317:FAM524338 FKB524317:FKI524338 FTX524317:FUE524338 GDT524317:GEA524338 GNP524317:GNW524338 GXL524317:GXS524338 HHH524317:HHO524338 HRD524317:HRK524338 IAZ524317:IBG524338 IKV524317:ILC524338 IUR524317:IUY524338 JEN524317:JEU524338 JOJ524317:JOQ524338 JYF524317:JYM524338 KIB524317:KII524338 KRX524317:KSE524338 LBT524317:LCA524338 LLP524317:LLW524338 LVL524317:LVS524338 MFH524317:MFO524338 MPD524317:MPK524338 MYZ524317:MZG524338 NIV524317:NJC524338 NSR524317:NSY524338 OCN524317:OCU524338 OMJ524317:OMQ524338 OWF524317:OWM524338 PGB524317:PGI524338 PPX524317:PQE524338 PZT524317:QAA524338 QJP524317:QJW524338 QTL524317:QTS524338 RDH524317:RDO524338 RND524317:RNK524338 RWZ524317:RXG524338 SGV524317:SHC524338 SQR524317:SQY524338 TAN524317:TAU524338 TKJ524317:TKQ524338 TUF524317:TUM524338 UEB524317:UEI524338 UNX524317:UOE524338 UXT524317:UYA524338 VHP524317:VHW524338 VRL524317:VRS524338 WBH524317:WBO524338 WLD524317:WLK524338 WUZ524317:WVG524338 F589853:M589874 IN589853:IU589874 SJ589853:SQ589874 ACF589853:ACM589874 AMB589853:AMI589874 AVX589853:AWE589874 BFT589853:BGA589874 BPP589853:BPW589874 BZL589853:BZS589874 CJH589853:CJO589874 CTD589853:CTK589874 DCZ589853:DDG589874 DMV589853:DNC589874 DWR589853:DWY589874 EGN589853:EGU589874 EQJ589853:EQQ589874 FAF589853:FAM589874 FKB589853:FKI589874 FTX589853:FUE589874 GDT589853:GEA589874 GNP589853:GNW589874 GXL589853:GXS589874 HHH589853:HHO589874 HRD589853:HRK589874 IAZ589853:IBG589874 IKV589853:ILC589874 IUR589853:IUY589874 JEN589853:JEU589874 JOJ589853:JOQ589874 JYF589853:JYM589874 KIB589853:KII589874 KRX589853:KSE589874 LBT589853:LCA589874 LLP589853:LLW589874 LVL589853:LVS589874 MFH589853:MFO589874 MPD589853:MPK589874 MYZ589853:MZG589874 NIV589853:NJC589874 NSR589853:NSY589874 OCN589853:OCU589874 OMJ589853:OMQ589874 OWF589853:OWM589874 PGB589853:PGI589874 PPX589853:PQE589874 PZT589853:QAA589874 QJP589853:QJW589874 QTL589853:QTS589874 RDH589853:RDO589874 RND589853:RNK589874 RWZ589853:RXG589874 SGV589853:SHC589874 SQR589853:SQY589874 TAN589853:TAU589874 TKJ589853:TKQ589874 TUF589853:TUM589874 UEB589853:UEI589874 UNX589853:UOE589874 UXT589853:UYA589874 VHP589853:VHW589874 VRL589853:VRS589874 WBH589853:WBO589874 WLD589853:WLK589874 WUZ589853:WVG589874 F655389:M655410 IN655389:IU655410 SJ655389:SQ655410 ACF655389:ACM655410 AMB655389:AMI655410 AVX655389:AWE655410 BFT655389:BGA655410 BPP655389:BPW655410 BZL655389:BZS655410 CJH655389:CJO655410 CTD655389:CTK655410 DCZ655389:DDG655410 DMV655389:DNC655410 DWR655389:DWY655410 EGN655389:EGU655410 EQJ655389:EQQ655410 FAF655389:FAM655410 FKB655389:FKI655410 FTX655389:FUE655410 GDT655389:GEA655410 GNP655389:GNW655410 GXL655389:GXS655410 HHH655389:HHO655410 HRD655389:HRK655410 IAZ655389:IBG655410 IKV655389:ILC655410 IUR655389:IUY655410 JEN655389:JEU655410 JOJ655389:JOQ655410 JYF655389:JYM655410 KIB655389:KII655410 KRX655389:KSE655410 LBT655389:LCA655410 LLP655389:LLW655410 LVL655389:LVS655410 MFH655389:MFO655410 MPD655389:MPK655410 MYZ655389:MZG655410 NIV655389:NJC655410 NSR655389:NSY655410 OCN655389:OCU655410 OMJ655389:OMQ655410 OWF655389:OWM655410 PGB655389:PGI655410 PPX655389:PQE655410 PZT655389:QAA655410 QJP655389:QJW655410 QTL655389:QTS655410 RDH655389:RDO655410 RND655389:RNK655410 RWZ655389:RXG655410 SGV655389:SHC655410 SQR655389:SQY655410 TAN655389:TAU655410 TKJ655389:TKQ655410 TUF655389:TUM655410 UEB655389:UEI655410 UNX655389:UOE655410 UXT655389:UYA655410 VHP655389:VHW655410 VRL655389:VRS655410 WBH655389:WBO655410 WLD655389:WLK655410 WUZ655389:WVG655410 F720925:M720946 IN720925:IU720946 SJ720925:SQ720946 ACF720925:ACM720946 AMB720925:AMI720946 AVX720925:AWE720946 BFT720925:BGA720946 BPP720925:BPW720946 BZL720925:BZS720946 CJH720925:CJO720946 CTD720925:CTK720946 DCZ720925:DDG720946 DMV720925:DNC720946 DWR720925:DWY720946 EGN720925:EGU720946 EQJ720925:EQQ720946 FAF720925:FAM720946 FKB720925:FKI720946 FTX720925:FUE720946 GDT720925:GEA720946 GNP720925:GNW720946 GXL720925:GXS720946 HHH720925:HHO720946 HRD720925:HRK720946 IAZ720925:IBG720946 IKV720925:ILC720946 IUR720925:IUY720946 JEN720925:JEU720946 JOJ720925:JOQ720946 JYF720925:JYM720946 KIB720925:KII720946 KRX720925:KSE720946 LBT720925:LCA720946 LLP720925:LLW720946 LVL720925:LVS720946 MFH720925:MFO720946 MPD720925:MPK720946 MYZ720925:MZG720946 NIV720925:NJC720946 NSR720925:NSY720946 OCN720925:OCU720946 OMJ720925:OMQ720946 OWF720925:OWM720946 PGB720925:PGI720946 PPX720925:PQE720946 PZT720925:QAA720946 QJP720925:QJW720946 QTL720925:QTS720946 RDH720925:RDO720946 RND720925:RNK720946 RWZ720925:RXG720946 SGV720925:SHC720946 SQR720925:SQY720946 TAN720925:TAU720946 TKJ720925:TKQ720946 TUF720925:TUM720946 UEB720925:UEI720946 UNX720925:UOE720946 UXT720925:UYA720946 VHP720925:VHW720946 VRL720925:VRS720946 WBH720925:WBO720946 WLD720925:WLK720946 WUZ720925:WVG720946 F786461:M786482 IN786461:IU786482 SJ786461:SQ786482 ACF786461:ACM786482 AMB786461:AMI786482 AVX786461:AWE786482 BFT786461:BGA786482 BPP786461:BPW786482 BZL786461:BZS786482 CJH786461:CJO786482 CTD786461:CTK786482 DCZ786461:DDG786482 DMV786461:DNC786482 DWR786461:DWY786482 EGN786461:EGU786482 EQJ786461:EQQ786482 FAF786461:FAM786482 FKB786461:FKI786482 FTX786461:FUE786482 GDT786461:GEA786482 GNP786461:GNW786482 GXL786461:GXS786482 HHH786461:HHO786482 HRD786461:HRK786482 IAZ786461:IBG786482 IKV786461:ILC786482 IUR786461:IUY786482 JEN786461:JEU786482 JOJ786461:JOQ786482 JYF786461:JYM786482 KIB786461:KII786482 KRX786461:KSE786482 LBT786461:LCA786482 LLP786461:LLW786482 LVL786461:LVS786482 MFH786461:MFO786482 MPD786461:MPK786482 MYZ786461:MZG786482 NIV786461:NJC786482 NSR786461:NSY786482 OCN786461:OCU786482 OMJ786461:OMQ786482 OWF786461:OWM786482 PGB786461:PGI786482 PPX786461:PQE786482 PZT786461:QAA786482 QJP786461:QJW786482 QTL786461:QTS786482 RDH786461:RDO786482 RND786461:RNK786482 RWZ786461:RXG786482 SGV786461:SHC786482 SQR786461:SQY786482 TAN786461:TAU786482 TKJ786461:TKQ786482 TUF786461:TUM786482 UEB786461:UEI786482 UNX786461:UOE786482 UXT786461:UYA786482 VHP786461:VHW786482 VRL786461:VRS786482 WBH786461:WBO786482 WLD786461:WLK786482 WUZ786461:WVG786482 F851997:M852018 IN851997:IU852018 SJ851997:SQ852018 ACF851997:ACM852018 AMB851997:AMI852018 AVX851997:AWE852018 BFT851997:BGA852018 BPP851997:BPW852018 BZL851997:BZS852018 CJH851997:CJO852018 CTD851997:CTK852018 DCZ851997:DDG852018 DMV851997:DNC852018 DWR851997:DWY852018 EGN851997:EGU852018 EQJ851997:EQQ852018 FAF851997:FAM852018 FKB851997:FKI852018 FTX851997:FUE852018 GDT851997:GEA852018 GNP851997:GNW852018 GXL851997:GXS852018 HHH851997:HHO852018 HRD851997:HRK852018 IAZ851997:IBG852018 IKV851997:ILC852018 IUR851997:IUY852018 JEN851997:JEU852018 JOJ851997:JOQ852018 JYF851997:JYM852018 KIB851997:KII852018 KRX851997:KSE852018 LBT851997:LCA852018 LLP851997:LLW852018 LVL851997:LVS852018 MFH851997:MFO852018 MPD851997:MPK852018 MYZ851997:MZG852018 NIV851997:NJC852018 NSR851997:NSY852018 OCN851997:OCU852018 OMJ851997:OMQ852018 OWF851997:OWM852018 PGB851997:PGI852018 PPX851997:PQE852018 PZT851997:QAA852018 QJP851997:QJW852018 QTL851997:QTS852018 RDH851997:RDO852018 RND851997:RNK852018 RWZ851997:RXG852018 SGV851997:SHC852018 SQR851997:SQY852018 TAN851997:TAU852018 TKJ851997:TKQ852018 TUF851997:TUM852018 UEB851997:UEI852018 UNX851997:UOE852018 UXT851997:UYA852018 VHP851997:VHW852018 VRL851997:VRS852018 WBH851997:WBO852018 WLD851997:WLK852018 WUZ851997:WVG852018 F917533:M917554 IN917533:IU917554 SJ917533:SQ917554 ACF917533:ACM917554 AMB917533:AMI917554 AVX917533:AWE917554 BFT917533:BGA917554 BPP917533:BPW917554 BZL917533:BZS917554 CJH917533:CJO917554 CTD917533:CTK917554 DCZ917533:DDG917554 DMV917533:DNC917554 DWR917533:DWY917554 EGN917533:EGU917554 EQJ917533:EQQ917554 FAF917533:FAM917554 FKB917533:FKI917554 FTX917533:FUE917554 GDT917533:GEA917554 GNP917533:GNW917554 GXL917533:GXS917554 HHH917533:HHO917554 HRD917533:HRK917554 IAZ917533:IBG917554 IKV917533:ILC917554 IUR917533:IUY917554 JEN917533:JEU917554 JOJ917533:JOQ917554 JYF917533:JYM917554 KIB917533:KII917554 KRX917533:KSE917554 LBT917533:LCA917554 LLP917533:LLW917554 LVL917533:LVS917554 MFH917533:MFO917554 MPD917533:MPK917554 MYZ917533:MZG917554 NIV917533:NJC917554 NSR917533:NSY917554 OCN917533:OCU917554 OMJ917533:OMQ917554 OWF917533:OWM917554 PGB917533:PGI917554 PPX917533:PQE917554 PZT917533:QAA917554 QJP917533:QJW917554 QTL917533:QTS917554 RDH917533:RDO917554 RND917533:RNK917554 RWZ917533:RXG917554 SGV917533:SHC917554 SQR917533:SQY917554 TAN917533:TAU917554 TKJ917533:TKQ917554 TUF917533:TUM917554 UEB917533:UEI917554 UNX917533:UOE917554 UXT917533:UYA917554 VHP917533:VHW917554 VRL917533:VRS917554 WBH917533:WBO917554 WLD917533:WLK917554 WUZ917533:WVG917554 F983069:M983090 IN983069:IU983090 SJ983069:SQ983090 ACF983069:ACM983090 AMB983069:AMI983090 AVX983069:AWE983090 BFT983069:BGA983090 BPP983069:BPW983090 BZL983069:BZS983090 CJH983069:CJO983090 CTD983069:CTK983090 DCZ983069:DDG983090 DMV983069:DNC983090 DWR983069:DWY983090 EGN983069:EGU983090 EQJ983069:EQQ983090 FAF983069:FAM983090 FKB983069:FKI983090 FTX983069:FUE983090 GDT983069:GEA983090 GNP983069:GNW983090 GXL983069:GXS983090 HHH983069:HHO983090 HRD983069:HRK983090 IAZ983069:IBG983090 IKV983069:ILC983090 IUR983069:IUY983090 JEN983069:JEU983090 JOJ983069:JOQ983090 JYF983069:JYM983090 KIB983069:KII983090 KRX983069:KSE983090 LBT983069:LCA983090 LLP983069:LLW983090 LVL983069:LVS983090 MFH983069:MFO983090 MPD983069:MPK983090 MYZ983069:MZG983090 NIV983069:NJC983090 NSR983069:NSY983090 OCN983069:OCU983090 OMJ983069:OMQ983090 OWF983069:OWM983090 PGB983069:PGI983090 PPX983069:PQE983090 PZT983069:QAA983090 QJP983069:QJW983090 QTL983069:QTS983090 RDH983069:RDO983090 RND983069:RNK983090 RWZ983069:RXG983090 SGV983069:SHC983090 SQR983069:SQY983090 TAN983069:TAU983090 TKJ983069:TKQ983090 TUF983069:TUM983090 UEB983069:UEI983090 UNX983069:UOE983090 UXT983069:UYA983090 VHP983069:VHW983090 VRL983069:VRS983090 WBH983069:WBO983090 WLD983069:WLK983090 WUZ10:WVG50 WLD10:WLK50 WBH10:WBO50 VRL10:VRS50 VHP10:VHW50 UXT10:UYA50 UNX10:UOE50 UEB10:UEI50 TUF10:TUM50 TKJ10:TKQ50 TAN10:TAU50 SQR10:SQY50 SGV10:SHC50 RWZ10:RXG50 RND10:RNK50 RDH10:RDO50 QTL10:QTS50 QJP10:QJW50 PZT10:QAA50 PPX10:PQE50 PGB10:PGI50 OWF10:OWM50 OMJ10:OMQ50 OCN10:OCU50 NSR10:NSY50 NIV10:NJC50 MYZ10:MZG50 MPD10:MPK50 MFH10:MFO50 LVL10:LVS50 LLP10:LLW50 LBT10:LCA50 KRX10:KSE50 KIB10:KII50 JYF10:JYM50 JOJ10:JOQ50 JEN10:JEU50 IUR10:IUY50 IKV10:ILC50 IAZ10:IBG50 HRD10:HRK50 HHH10:HHO50 GXL10:GXS50 GNP10:GNW50 GDT10:GEA50 FTX10:FUE50 FKB10:FKI50 FAF10:FAM50 EQJ10:EQQ50 EGN10:EGU50 DWR10:DWY50 DMV10:DNC50 DCZ10:DDG50 CTD10:CTK50 CJH10:CJO50 BZL10:BZS50 BPP10:BPW50 BFT10:BGA50 AVX10:AWE50 AMB10:AMI50 ACF10:ACM50 SJ10:SQ50 IN10:IU50"/>
    <dataValidation type="list" allowBlank="1" showInputMessage="1" showErrorMessage="1" sqref="IL65551 WUX983055 WLB983055 WBF983055 VRJ983055 VHN983055 UXR983055 UNV983055 UDZ983055 TUD983055 TKH983055 TAL983055 SQP983055 SGT983055 RWX983055 RNB983055 RDF983055 QTJ983055 QJN983055 PZR983055 PPV983055 PFZ983055 OWD983055 OMH983055 OCL983055 NSP983055 NIT983055 MYX983055 MPB983055 MFF983055 LVJ983055 LLN983055 LBR983055 KRV983055 KHZ983055 JYD983055 JOH983055 JEL983055 IUP983055 IKT983055 IAX983055 HRB983055 HHF983055 GXJ983055 GNN983055 GDR983055 FTV983055 FJZ983055 FAD983055 EQH983055 EGL983055 DWP983055 DMT983055 DCX983055 CTB983055 CJF983055 BZJ983055 BPN983055 BFR983055 AVV983055 ALZ983055 ACD983055 SH983055 IL983055 C983055 WUX917519 WLB917519 WBF917519 VRJ917519 VHN917519 UXR917519 UNV917519 UDZ917519 TUD917519 TKH917519 TAL917519 SQP917519 SGT917519 RWX917519 RNB917519 RDF917519 QTJ917519 QJN917519 PZR917519 PPV917519 PFZ917519 OWD917519 OMH917519 OCL917519 NSP917519 NIT917519 MYX917519 MPB917519 MFF917519 LVJ917519 LLN917519 LBR917519 KRV917519 KHZ917519 JYD917519 JOH917519 JEL917519 IUP917519 IKT917519 IAX917519 HRB917519 HHF917519 GXJ917519 GNN917519 GDR917519 FTV917519 FJZ917519 FAD917519 EQH917519 EGL917519 DWP917519 DMT917519 DCX917519 CTB917519 CJF917519 BZJ917519 BPN917519 BFR917519 AVV917519 ALZ917519 ACD917519 SH917519 IL917519 C917519 WUX851983 WLB851983 WBF851983 VRJ851983 VHN851983 UXR851983 UNV851983 UDZ851983 TUD851983 TKH851983 TAL851983 SQP851983 SGT851983 RWX851983 RNB851983 RDF851983 QTJ851983 QJN851983 PZR851983 PPV851983 PFZ851983 OWD851983 OMH851983 OCL851983 NSP851983 NIT851983 MYX851983 MPB851983 MFF851983 LVJ851983 LLN851983 LBR851983 KRV851983 KHZ851983 JYD851983 JOH851983 JEL851983 IUP851983 IKT851983 IAX851983 HRB851983 HHF851983 GXJ851983 GNN851983 GDR851983 FTV851983 FJZ851983 FAD851983 EQH851983 EGL851983 DWP851983 DMT851983 DCX851983 CTB851983 CJF851983 BZJ851983 BPN851983 BFR851983 AVV851983 ALZ851983 ACD851983 SH851983 IL851983 C851983 WUX786447 WLB786447 WBF786447 VRJ786447 VHN786447 UXR786447 UNV786447 UDZ786447 TUD786447 TKH786447 TAL786447 SQP786447 SGT786447 RWX786447 RNB786447 RDF786447 QTJ786447 QJN786447 PZR786447 PPV786447 PFZ786447 OWD786447 OMH786447 OCL786447 NSP786447 NIT786447 MYX786447 MPB786447 MFF786447 LVJ786447 LLN786447 LBR786447 KRV786447 KHZ786447 JYD786447 JOH786447 JEL786447 IUP786447 IKT786447 IAX786447 HRB786447 HHF786447 GXJ786447 GNN786447 GDR786447 FTV786447 FJZ786447 FAD786447 EQH786447 EGL786447 DWP786447 DMT786447 DCX786447 CTB786447 CJF786447 BZJ786447 BPN786447 BFR786447 AVV786447 ALZ786447 ACD786447 SH786447 IL786447 C786447 WUX720911 WLB720911 WBF720911 VRJ720911 VHN720911 UXR720911 UNV720911 UDZ720911 TUD720911 TKH720911 TAL720911 SQP720911 SGT720911 RWX720911 RNB720911 RDF720911 QTJ720911 QJN720911 PZR720911 PPV720911 PFZ720911 OWD720911 OMH720911 OCL720911 NSP720911 NIT720911 MYX720911 MPB720911 MFF720911 LVJ720911 LLN720911 LBR720911 KRV720911 KHZ720911 JYD720911 JOH720911 JEL720911 IUP720911 IKT720911 IAX720911 HRB720911 HHF720911 GXJ720911 GNN720911 GDR720911 FTV720911 FJZ720911 FAD720911 EQH720911 EGL720911 DWP720911 DMT720911 DCX720911 CTB720911 CJF720911 BZJ720911 BPN720911 BFR720911 AVV720911 ALZ720911 ACD720911 SH720911 IL720911 C720911 WUX655375 WLB655375 WBF655375 VRJ655375 VHN655375 UXR655375 UNV655375 UDZ655375 TUD655375 TKH655375 TAL655375 SQP655375 SGT655375 RWX655375 RNB655375 RDF655375 QTJ655375 QJN655375 PZR655375 PPV655375 PFZ655375 OWD655375 OMH655375 OCL655375 NSP655375 NIT655375 MYX655375 MPB655375 MFF655375 LVJ655375 LLN655375 LBR655375 KRV655375 KHZ655375 JYD655375 JOH655375 JEL655375 IUP655375 IKT655375 IAX655375 HRB655375 HHF655375 GXJ655375 GNN655375 GDR655375 FTV655375 FJZ655375 FAD655375 EQH655375 EGL655375 DWP655375 DMT655375 DCX655375 CTB655375 CJF655375 BZJ655375 BPN655375 BFR655375 AVV655375 ALZ655375 ACD655375 SH655375 IL655375 C655375 WUX589839 WLB589839 WBF589839 VRJ589839 VHN589839 UXR589839 UNV589839 UDZ589839 TUD589839 TKH589839 TAL589839 SQP589839 SGT589839 RWX589839 RNB589839 RDF589839 QTJ589839 QJN589839 PZR589839 PPV589839 PFZ589839 OWD589839 OMH589839 OCL589839 NSP589839 NIT589839 MYX589839 MPB589839 MFF589839 LVJ589839 LLN589839 LBR589839 KRV589839 KHZ589839 JYD589839 JOH589839 JEL589839 IUP589839 IKT589839 IAX589839 HRB589839 HHF589839 GXJ589839 GNN589839 GDR589839 FTV589839 FJZ589839 FAD589839 EQH589839 EGL589839 DWP589839 DMT589839 DCX589839 CTB589839 CJF589839 BZJ589839 BPN589839 BFR589839 AVV589839 ALZ589839 ACD589839 SH589839 IL589839 C589839 WUX524303 WLB524303 WBF524303 VRJ524303 VHN524303 UXR524303 UNV524303 UDZ524303 TUD524303 TKH524303 TAL524303 SQP524303 SGT524303 RWX524303 RNB524303 RDF524303 QTJ524303 QJN524303 PZR524303 PPV524303 PFZ524303 OWD524303 OMH524303 OCL524303 NSP524303 NIT524303 MYX524303 MPB524303 MFF524303 LVJ524303 LLN524303 LBR524303 KRV524303 KHZ524303 JYD524303 JOH524303 JEL524303 IUP524303 IKT524303 IAX524303 HRB524303 HHF524303 GXJ524303 GNN524303 GDR524303 FTV524303 FJZ524303 FAD524303 EQH524303 EGL524303 DWP524303 DMT524303 DCX524303 CTB524303 CJF524303 BZJ524303 BPN524303 BFR524303 AVV524303 ALZ524303 ACD524303 SH524303 IL524303 C524303 WUX458767 WLB458767 WBF458767 VRJ458767 VHN458767 UXR458767 UNV458767 UDZ458767 TUD458767 TKH458767 TAL458767 SQP458767 SGT458767 RWX458767 RNB458767 RDF458767 QTJ458767 QJN458767 PZR458767 PPV458767 PFZ458767 OWD458767 OMH458767 OCL458767 NSP458767 NIT458767 MYX458767 MPB458767 MFF458767 LVJ458767 LLN458767 LBR458767 KRV458767 KHZ458767 JYD458767 JOH458767 JEL458767 IUP458767 IKT458767 IAX458767 HRB458767 HHF458767 GXJ458767 GNN458767 GDR458767 FTV458767 FJZ458767 FAD458767 EQH458767 EGL458767 DWP458767 DMT458767 DCX458767 CTB458767 CJF458767 BZJ458767 BPN458767 BFR458767 AVV458767 ALZ458767 ACD458767 SH458767 IL458767 C458767 WUX393231 WLB393231 WBF393231 VRJ393231 VHN393231 UXR393231 UNV393231 UDZ393231 TUD393231 TKH393231 TAL393231 SQP393231 SGT393231 RWX393231 RNB393231 RDF393231 QTJ393231 QJN393231 PZR393231 PPV393231 PFZ393231 OWD393231 OMH393231 OCL393231 NSP393231 NIT393231 MYX393231 MPB393231 MFF393231 LVJ393231 LLN393231 LBR393231 KRV393231 KHZ393231 JYD393231 JOH393231 JEL393231 IUP393231 IKT393231 IAX393231 HRB393231 HHF393231 GXJ393231 GNN393231 GDR393231 FTV393231 FJZ393231 FAD393231 EQH393231 EGL393231 DWP393231 DMT393231 DCX393231 CTB393231 CJF393231 BZJ393231 BPN393231 BFR393231 AVV393231 ALZ393231 ACD393231 SH393231 IL393231 C393231 WUX327695 WLB327695 WBF327695 VRJ327695 VHN327695 UXR327695 UNV327695 UDZ327695 TUD327695 TKH327695 TAL327695 SQP327695 SGT327695 RWX327695 RNB327695 RDF327695 QTJ327695 QJN327695 PZR327695 PPV327695 PFZ327695 OWD327695 OMH327695 OCL327695 NSP327695 NIT327695 MYX327695 MPB327695 MFF327695 LVJ327695 LLN327695 LBR327695 KRV327695 KHZ327695 JYD327695 JOH327695 JEL327695 IUP327695 IKT327695 IAX327695 HRB327695 HHF327695 GXJ327695 GNN327695 GDR327695 FTV327695 FJZ327695 FAD327695 EQH327695 EGL327695 DWP327695 DMT327695 DCX327695 CTB327695 CJF327695 BZJ327695 BPN327695 BFR327695 AVV327695 ALZ327695 ACD327695 SH327695 IL327695 C327695 WUX262159 WLB262159 WBF262159 VRJ262159 VHN262159 UXR262159 UNV262159 UDZ262159 TUD262159 TKH262159 TAL262159 SQP262159 SGT262159 RWX262159 RNB262159 RDF262159 QTJ262159 QJN262159 PZR262159 PPV262159 PFZ262159 OWD262159 OMH262159 OCL262159 NSP262159 NIT262159 MYX262159 MPB262159 MFF262159 LVJ262159 LLN262159 LBR262159 KRV262159 KHZ262159 JYD262159 JOH262159 JEL262159 IUP262159 IKT262159 IAX262159 HRB262159 HHF262159 GXJ262159 GNN262159 GDR262159 FTV262159 FJZ262159 FAD262159 EQH262159 EGL262159 DWP262159 DMT262159 DCX262159 CTB262159 CJF262159 BZJ262159 BPN262159 BFR262159 AVV262159 ALZ262159 ACD262159 SH262159 IL262159 C262159 WUX196623 WLB196623 WBF196623 VRJ196623 VHN196623 UXR196623 UNV196623 UDZ196623 TUD196623 TKH196623 TAL196623 SQP196623 SGT196623 RWX196623 RNB196623 RDF196623 QTJ196623 QJN196623 PZR196623 PPV196623 PFZ196623 OWD196623 OMH196623 OCL196623 NSP196623 NIT196623 MYX196623 MPB196623 MFF196623 LVJ196623 LLN196623 LBR196623 KRV196623 KHZ196623 JYD196623 JOH196623 JEL196623 IUP196623 IKT196623 IAX196623 HRB196623 HHF196623 GXJ196623 GNN196623 GDR196623 FTV196623 FJZ196623 FAD196623 EQH196623 EGL196623 DWP196623 DMT196623 DCX196623 CTB196623 CJF196623 BZJ196623 BPN196623 BFR196623 AVV196623 ALZ196623 ACD196623 SH196623 IL196623 C196623 WUX131087 WLB131087 WBF131087 VRJ131087 VHN131087 UXR131087 UNV131087 UDZ131087 TUD131087 TKH131087 TAL131087 SQP131087 SGT131087 RWX131087 RNB131087 RDF131087 QTJ131087 QJN131087 PZR131087 PPV131087 PFZ131087 OWD131087 OMH131087 OCL131087 NSP131087 NIT131087 MYX131087 MPB131087 MFF131087 LVJ131087 LLN131087 LBR131087 KRV131087 KHZ131087 JYD131087 JOH131087 JEL131087 IUP131087 IKT131087 IAX131087 HRB131087 HHF131087 GXJ131087 GNN131087 GDR131087 FTV131087 FJZ131087 FAD131087 EQH131087 EGL131087 DWP131087 DMT131087 DCX131087 CTB131087 CJF131087 BZJ131087 BPN131087 BFR131087 AVV131087 ALZ131087 ACD131087 SH131087 IL131087 C131087 WUX65551 WLB65551 WBF65551 VRJ65551 VHN65551 UXR65551 UNV65551 UDZ65551 TUD65551 TKH65551 TAL65551 SQP65551 SGT65551 RWX65551 RNB65551 RDF65551 QTJ65551 QJN65551 PZR65551 PPV65551 PFZ65551 OWD65551 OMH65551 OCL65551 NSP65551 NIT65551 MYX65551 MPB65551 MFF65551 LVJ65551 LLN65551 LBR65551 KRV65551 KHZ65551 JYD65551 JOH65551 JEL65551 IUP65551 IKT65551 IAX65551 HRB65551 HHF65551 GXJ65551 GNN65551 GDR65551 FTV65551 FJZ65551 FAD65551 EQH65551 EGL65551 DWP65551 DMT65551 DCX65551 CTB65551 CJF65551 BZJ65551 BPN65551 BFR65551 AVV65551 ALZ65551 ACD65551 SH65551 C65551">
      <formula1>#REF!</formula1>
    </dataValidation>
    <dataValidation type="list" allowBlank="1" showInputMessage="1" showErrorMessage="1" sqref="IL65552 WUX983056 WLB983056 WBF983056 VRJ983056 VHN983056 UXR983056 UNV983056 UDZ983056 TUD983056 TKH983056 TAL983056 SQP983056 SGT983056 RWX983056 RNB983056 RDF983056 QTJ983056 QJN983056 PZR983056 PPV983056 PFZ983056 OWD983056 OMH983056 OCL983056 NSP983056 NIT983056 MYX983056 MPB983056 MFF983056 LVJ983056 LLN983056 LBR983056 KRV983056 KHZ983056 JYD983056 JOH983056 JEL983056 IUP983056 IKT983056 IAX983056 HRB983056 HHF983056 GXJ983056 GNN983056 GDR983056 FTV983056 FJZ983056 FAD983056 EQH983056 EGL983056 DWP983056 DMT983056 DCX983056 CTB983056 CJF983056 BZJ983056 BPN983056 BFR983056 AVV983056 ALZ983056 ACD983056 SH983056 IL983056 C983056 WUX917520 WLB917520 WBF917520 VRJ917520 VHN917520 UXR917520 UNV917520 UDZ917520 TUD917520 TKH917520 TAL917520 SQP917520 SGT917520 RWX917520 RNB917520 RDF917520 QTJ917520 QJN917520 PZR917520 PPV917520 PFZ917520 OWD917520 OMH917520 OCL917520 NSP917520 NIT917520 MYX917520 MPB917520 MFF917520 LVJ917520 LLN917520 LBR917520 KRV917520 KHZ917520 JYD917520 JOH917520 JEL917520 IUP917520 IKT917520 IAX917520 HRB917520 HHF917520 GXJ917520 GNN917520 GDR917520 FTV917520 FJZ917520 FAD917520 EQH917520 EGL917520 DWP917520 DMT917520 DCX917520 CTB917520 CJF917520 BZJ917520 BPN917520 BFR917520 AVV917520 ALZ917520 ACD917520 SH917520 IL917520 C917520 WUX851984 WLB851984 WBF851984 VRJ851984 VHN851984 UXR851984 UNV851984 UDZ851984 TUD851984 TKH851984 TAL851984 SQP851984 SGT851984 RWX851984 RNB851984 RDF851984 QTJ851984 QJN851984 PZR851984 PPV851984 PFZ851984 OWD851984 OMH851984 OCL851984 NSP851984 NIT851984 MYX851984 MPB851984 MFF851984 LVJ851984 LLN851984 LBR851984 KRV851984 KHZ851984 JYD851984 JOH851984 JEL851984 IUP851984 IKT851984 IAX851984 HRB851984 HHF851984 GXJ851984 GNN851984 GDR851984 FTV851984 FJZ851984 FAD851984 EQH851984 EGL851984 DWP851984 DMT851984 DCX851984 CTB851984 CJF851984 BZJ851984 BPN851984 BFR851984 AVV851984 ALZ851984 ACD851984 SH851984 IL851984 C851984 WUX786448 WLB786448 WBF786448 VRJ786448 VHN786448 UXR786448 UNV786448 UDZ786448 TUD786448 TKH786448 TAL786448 SQP786448 SGT786448 RWX786448 RNB786448 RDF786448 QTJ786448 QJN786448 PZR786448 PPV786448 PFZ786448 OWD786448 OMH786448 OCL786448 NSP786448 NIT786448 MYX786448 MPB786448 MFF786448 LVJ786448 LLN786448 LBR786448 KRV786448 KHZ786448 JYD786448 JOH786448 JEL786448 IUP786448 IKT786448 IAX786448 HRB786448 HHF786448 GXJ786448 GNN786448 GDR786448 FTV786448 FJZ786448 FAD786448 EQH786448 EGL786448 DWP786448 DMT786448 DCX786448 CTB786448 CJF786448 BZJ786448 BPN786448 BFR786448 AVV786448 ALZ786448 ACD786448 SH786448 IL786448 C786448 WUX720912 WLB720912 WBF720912 VRJ720912 VHN720912 UXR720912 UNV720912 UDZ720912 TUD720912 TKH720912 TAL720912 SQP720912 SGT720912 RWX720912 RNB720912 RDF720912 QTJ720912 QJN720912 PZR720912 PPV720912 PFZ720912 OWD720912 OMH720912 OCL720912 NSP720912 NIT720912 MYX720912 MPB720912 MFF720912 LVJ720912 LLN720912 LBR720912 KRV720912 KHZ720912 JYD720912 JOH720912 JEL720912 IUP720912 IKT720912 IAX720912 HRB720912 HHF720912 GXJ720912 GNN720912 GDR720912 FTV720912 FJZ720912 FAD720912 EQH720912 EGL720912 DWP720912 DMT720912 DCX720912 CTB720912 CJF720912 BZJ720912 BPN720912 BFR720912 AVV720912 ALZ720912 ACD720912 SH720912 IL720912 C720912 WUX655376 WLB655376 WBF655376 VRJ655376 VHN655376 UXR655376 UNV655376 UDZ655376 TUD655376 TKH655376 TAL655376 SQP655376 SGT655376 RWX655376 RNB655376 RDF655376 QTJ655376 QJN655376 PZR655376 PPV655376 PFZ655376 OWD655376 OMH655376 OCL655376 NSP655376 NIT655376 MYX655376 MPB655376 MFF655376 LVJ655376 LLN655376 LBR655376 KRV655376 KHZ655376 JYD655376 JOH655376 JEL655376 IUP655376 IKT655376 IAX655376 HRB655376 HHF655376 GXJ655376 GNN655376 GDR655376 FTV655376 FJZ655376 FAD655376 EQH655376 EGL655376 DWP655376 DMT655376 DCX655376 CTB655376 CJF655376 BZJ655376 BPN655376 BFR655376 AVV655376 ALZ655376 ACD655376 SH655376 IL655376 C655376 WUX589840 WLB589840 WBF589840 VRJ589840 VHN589840 UXR589840 UNV589840 UDZ589840 TUD589840 TKH589840 TAL589840 SQP589840 SGT589840 RWX589840 RNB589840 RDF589840 QTJ589840 QJN589840 PZR589840 PPV589840 PFZ589840 OWD589840 OMH589840 OCL589840 NSP589840 NIT589840 MYX589840 MPB589840 MFF589840 LVJ589840 LLN589840 LBR589840 KRV589840 KHZ589840 JYD589840 JOH589840 JEL589840 IUP589840 IKT589840 IAX589840 HRB589840 HHF589840 GXJ589840 GNN589840 GDR589840 FTV589840 FJZ589840 FAD589840 EQH589840 EGL589840 DWP589840 DMT589840 DCX589840 CTB589840 CJF589840 BZJ589840 BPN589840 BFR589840 AVV589840 ALZ589840 ACD589840 SH589840 IL589840 C589840 WUX524304 WLB524304 WBF524304 VRJ524304 VHN524304 UXR524304 UNV524304 UDZ524304 TUD524304 TKH524304 TAL524304 SQP524304 SGT524304 RWX524304 RNB524304 RDF524304 QTJ524304 QJN524304 PZR524304 PPV524304 PFZ524304 OWD524304 OMH524304 OCL524304 NSP524304 NIT524304 MYX524304 MPB524304 MFF524304 LVJ524304 LLN524304 LBR524304 KRV524304 KHZ524304 JYD524304 JOH524304 JEL524304 IUP524304 IKT524304 IAX524304 HRB524304 HHF524304 GXJ524304 GNN524304 GDR524304 FTV524304 FJZ524304 FAD524304 EQH524304 EGL524304 DWP524304 DMT524304 DCX524304 CTB524304 CJF524304 BZJ524304 BPN524304 BFR524304 AVV524304 ALZ524304 ACD524304 SH524304 IL524304 C524304 WUX458768 WLB458768 WBF458768 VRJ458768 VHN458768 UXR458768 UNV458768 UDZ458768 TUD458768 TKH458768 TAL458768 SQP458768 SGT458768 RWX458768 RNB458768 RDF458768 QTJ458768 QJN458768 PZR458768 PPV458768 PFZ458768 OWD458768 OMH458768 OCL458768 NSP458768 NIT458768 MYX458768 MPB458768 MFF458768 LVJ458768 LLN458768 LBR458768 KRV458768 KHZ458768 JYD458768 JOH458768 JEL458768 IUP458768 IKT458768 IAX458768 HRB458768 HHF458768 GXJ458768 GNN458768 GDR458768 FTV458768 FJZ458768 FAD458768 EQH458768 EGL458768 DWP458768 DMT458768 DCX458768 CTB458768 CJF458768 BZJ458768 BPN458768 BFR458768 AVV458768 ALZ458768 ACD458768 SH458768 IL458768 C458768 WUX393232 WLB393232 WBF393232 VRJ393232 VHN393232 UXR393232 UNV393232 UDZ393232 TUD393232 TKH393232 TAL393232 SQP393232 SGT393232 RWX393232 RNB393232 RDF393232 QTJ393232 QJN393232 PZR393232 PPV393232 PFZ393232 OWD393232 OMH393232 OCL393232 NSP393232 NIT393232 MYX393232 MPB393232 MFF393232 LVJ393232 LLN393232 LBR393232 KRV393232 KHZ393232 JYD393232 JOH393232 JEL393232 IUP393232 IKT393232 IAX393232 HRB393232 HHF393232 GXJ393232 GNN393232 GDR393232 FTV393232 FJZ393232 FAD393232 EQH393232 EGL393232 DWP393232 DMT393232 DCX393232 CTB393232 CJF393232 BZJ393232 BPN393232 BFR393232 AVV393232 ALZ393232 ACD393232 SH393232 IL393232 C393232 WUX327696 WLB327696 WBF327696 VRJ327696 VHN327696 UXR327696 UNV327696 UDZ327696 TUD327696 TKH327696 TAL327696 SQP327696 SGT327696 RWX327696 RNB327696 RDF327696 QTJ327696 QJN327696 PZR327696 PPV327696 PFZ327696 OWD327696 OMH327696 OCL327696 NSP327696 NIT327696 MYX327696 MPB327696 MFF327696 LVJ327696 LLN327696 LBR327696 KRV327696 KHZ327696 JYD327696 JOH327696 JEL327696 IUP327696 IKT327696 IAX327696 HRB327696 HHF327696 GXJ327696 GNN327696 GDR327696 FTV327696 FJZ327696 FAD327696 EQH327696 EGL327696 DWP327696 DMT327696 DCX327696 CTB327696 CJF327696 BZJ327696 BPN327696 BFR327696 AVV327696 ALZ327696 ACD327696 SH327696 IL327696 C327696 WUX262160 WLB262160 WBF262160 VRJ262160 VHN262160 UXR262160 UNV262160 UDZ262160 TUD262160 TKH262160 TAL262160 SQP262160 SGT262160 RWX262160 RNB262160 RDF262160 QTJ262160 QJN262160 PZR262160 PPV262160 PFZ262160 OWD262160 OMH262160 OCL262160 NSP262160 NIT262160 MYX262160 MPB262160 MFF262160 LVJ262160 LLN262160 LBR262160 KRV262160 KHZ262160 JYD262160 JOH262160 JEL262160 IUP262160 IKT262160 IAX262160 HRB262160 HHF262160 GXJ262160 GNN262160 GDR262160 FTV262160 FJZ262160 FAD262160 EQH262160 EGL262160 DWP262160 DMT262160 DCX262160 CTB262160 CJF262160 BZJ262160 BPN262160 BFR262160 AVV262160 ALZ262160 ACD262160 SH262160 IL262160 C262160 WUX196624 WLB196624 WBF196624 VRJ196624 VHN196624 UXR196624 UNV196624 UDZ196624 TUD196624 TKH196624 TAL196624 SQP196624 SGT196624 RWX196624 RNB196624 RDF196624 QTJ196624 QJN196624 PZR196624 PPV196624 PFZ196624 OWD196624 OMH196624 OCL196624 NSP196624 NIT196624 MYX196624 MPB196624 MFF196624 LVJ196624 LLN196624 LBR196624 KRV196624 KHZ196624 JYD196624 JOH196624 JEL196624 IUP196624 IKT196624 IAX196624 HRB196624 HHF196624 GXJ196624 GNN196624 GDR196624 FTV196624 FJZ196624 FAD196624 EQH196624 EGL196624 DWP196624 DMT196624 DCX196624 CTB196624 CJF196624 BZJ196624 BPN196624 BFR196624 AVV196624 ALZ196624 ACD196624 SH196624 IL196624 C196624 WUX131088 WLB131088 WBF131088 VRJ131088 VHN131088 UXR131088 UNV131088 UDZ131088 TUD131088 TKH131088 TAL131088 SQP131088 SGT131088 RWX131088 RNB131088 RDF131088 QTJ131088 QJN131088 PZR131088 PPV131088 PFZ131088 OWD131088 OMH131088 OCL131088 NSP131088 NIT131088 MYX131088 MPB131088 MFF131088 LVJ131088 LLN131088 LBR131088 KRV131088 KHZ131088 JYD131088 JOH131088 JEL131088 IUP131088 IKT131088 IAX131088 HRB131088 HHF131088 GXJ131088 GNN131088 GDR131088 FTV131088 FJZ131088 FAD131088 EQH131088 EGL131088 DWP131088 DMT131088 DCX131088 CTB131088 CJF131088 BZJ131088 BPN131088 BFR131088 AVV131088 ALZ131088 ACD131088 SH131088 IL131088 C131088 WUX65552 WLB65552 WBF65552 VRJ65552 VHN65552 UXR65552 UNV65552 UDZ65552 TUD65552 TKH65552 TAL65552 SQP65552 SGT65552 RWX65552 RNB65552 RDF65552 QTJ65552 QJN65552 PZR65552 PPV65552 PFZ65552 OWD65552 OMH65552 OCL65552 NSP65552 NIT65552 MYX65552 MPB65552 MFF65552 LVJ65552 LLN65552 LBR65552 KRV65552 KHZ65552 JYD65552 JOH65552 JEL65552 IUP65552 IKT65552 IAX65552 HRB65552 HHF65552 GXJ65552 GNN65552 GDR65552 FTV65552 FJZ65552 FAD65552 EQH65552 EGL65552 DWP65552 DMT65552 DCX65552 CTB65552 CJF65552 BZJ65552 BPN65552 BFR65552 AVV65552 ALZ65552 ACD65552 SH65552 C65552">
      <formula1>#REF!</formula1>
    </dataValidation>
    <dataValidation imeMode="disabled" allowBlank="1" showInputMessage="1" showErrorMessage="1" sqref="D9:D22 I9:I22"/>
  </dataValidations>
  <pageMargins left="0.39370078740157483" right="0.39370078740157483" top="0.3937007874015748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rgb="FF00B050"/>
  </sheetPr>
  <dimension ref="A1:WVY28"/>
  <sheetViews>
    <sheetView zoomScaleNormal="100" zoomScaleSheetLayoutView="100" workbookViewId="0">
      <selection activeCell="E18" sqref="E18"/>
    </sheetView>
  </sheetViews>
  <sheetFormatPr defaultColWidth="0" defaultRowHeight="12" zeroHeight="1"/>
  <cols>
    <col min="1" max="1" width="4.125" style="36" customWidth="1"/>
    <col min="2" max="2" width="15.875" style="36" customWidth="1"/>
    <col min="3" max="3" width="14.125" style="36" bestFit="1" customWidth="1"/>
    <col min="4" max="4" width="3" style="36" customWidth="1"/>
    <col min="5" max="5" width="3.375" style="36" customWidth="1"/>
    <col min="6" max="6" width="1.875" style="36" customWidth="1"/>
    <col min="7" max="7" width="4.5" style="36" customWidth="1"/>
    <col min="8" max="8" width="32" style="36" customWidth="1"/>
    <col min="9" max="9" width="5" style="36" bestFit="1" customWidth="1"/>
    <col min="10" max="11" width="6.25" style="36" customWidth="1"/>
    <col min="12" max="14" width="10.75" style="36" customWidth="1"/>
    <col min="15" max="15" width="3" style="36" customWidth="1"/>
    <col min="16" max="19" width="7.25" style="36" hidden="1"/>
    <col min="20" max="256" width="8" style="36" hidden="1"/>
    <col min="257" max="257" width="4.125" style="36" hidden="1"/>
    <col min="258" max="258" width="15.875" style="36" hidden="1"/>
    <col min="259" max="259" width="15.625" style="36" hidden="1"/>
    <col min="260" max="260" width="7.5" style="36" hidden="1"/>
    <col min="261" max="261" width="3" style="36" hidden="1"/>
    <col min="262" max="262" width="3.375" style="36" hidden="1"/>
    <col min="263" max="263" width="1.875" style="36" hidden="1"/>
    <col min="264" max="264" width="4.5" style="36" hidden="1"/>
    <col min="265" max="265" width="32" style="36" hidden="1"/>
    <col min="266" max="266" width="10.625" style="36" hidden="1"/>
    <col min="267" max="268" width="6.25" style="36" hidden="1"/>
    <col min="269" max="270" width="13.125" style="36" hidden="1"/>
    <col min="271" max="271" width="8" style="36" hidden="1"/>
    <col min="272" max="272" width="13" style="36" hidden="1"/>
    <col min="273" max="273" width="9.125" style="36" hidden="1"/>
    <col min="274" max="512" width="8" style="36" hidden="1"/>
    <col min="513" max="513" width="4.125" style="36" hidden="1"/>
    <col min="514" max="514" width="15.875" style="36" hidden="1"/>
    <col min="515" max="515" width="15.625" style="36" hidden="1"/>
    <col min="516" max="516" width="7.5" style="36" hidden="1"/>
    <col min="517" max="517" width="3" style="36" hidden="1"/>
    <col min="518" max="518" width="3.375" style="36" hidden="1"/>
    <col min="519" max="519" width="1.875" style="36" hidden="1"/>
    <col min="520" max="520" width="4.5" style="36" hidden="1"/>
    <col min="521" max="521" width="32" style="36" hidden="1"/>
    <col min="522" max="522" width="10.625" style="36" hidden="1"/>
    <col min="523" max="524" width="6.25" style="36" hidden="1"/>
    <col min="525" max="526" width="13.125" style="36" hidden="1"/>
    <col min="527" max="527" width="8" style="36" hidden="1"/>
    <col min="528" max="528" width="13" style="36" hidden="1"/>
    <col min="529" max="529" width="9.125" style="36" hidden="1"/>
    <col min="530" max="768" width="8" style="36" hidden="1"/>
    <col min="769" max="769" width="4.125" style="36" hidden="1"/>
    <col min="770" max="770" width="15.875" style="36" hidden="1"/>
    <col min="771" max="771" width="15.625" style="36" hidden="1"/>
    <col min="772" max="772" width="7.5" style="36" hidden="1"/>
    <col min="773" max="773" width="3" style="36" hidden="1"/>
    <col min="774" max="774" width="3.375" style="36" hidden="1"/>
    <col min="775" max="775" width="1.875" style="36" hidden="1"/>
    <col min="776" max="776" width="4.5" style="36" hidden="1"/>
    <col min="777" max="777" width="32" style="36" hidden="1"/>
    <col min="778" max="778" width="10.625" style="36" hidden="1"/>
    <col min="779" max="780" width="6.25" style="36" hidden="1"/>
    <col min="781" max="782" width="13.125" style="36" hidden="1"/>
    <col min="783" max="783" width="8" style="36" hidden="1"/>
    <col min="784" max="784" width="13" style="36" hidden="1"/>
    <col min="785" max="785" width="9.125" style="36" hidden="1"/>
    <col min="786" max="1024" width="8" style="36" hidden="1"/>
    <col min="1025" max="1025" width="4.125" style="36" hidden="1"/>
    <col min="1026" max="1026" width="15.875" style="36" hidden="1"/>
    <col min="1027" max="1027" width="15.625" style="36" hidden="1"/>
    <col min="1028" max="1028" width="7.5" style="36" hidden="1"/>
    <col min="1029" max="1029" width="3" style="36" hidden="1"/>
    <col min="1030" max="1030" width="3.375" style="36" hidden="1"/>
    <col min="1031" max="1031" width="1.875" style="36" hidden="1"/>
    <col min="1032" max="1032" width="4.5" style="36" hidden="1"/>
    <col min="1033" max="1033" width="32" style="36" hidden="1"/>
    <col min="1034" max="1034" width="10.625" style="36" hidden="1"/>
    <col min="1035" max="1036" width="6.25" style="36" hidden="1"/>
    <col min="1037" max="1038" width="13.125" style="36" hidden="1"/>
    <col min="1039" max="1039" width="8" style="36" hidden="1"/>
    <col min="1040" max="1040" width="13" style="36" hidden="1"/>
    <col min="1041" max="1041" width="9.125" style="36" hidden="1"/>
    <col min="1042" max="1280" width="8" style="36" hidden="1"/>
    <col min="1281" max="1281" width="4.125" style="36" hidden="1"/>
    <col min="1282" max="1282" width="15.875" style="36" hidden="1"/>
    <col min="1283" max="1283" width="15.625" style="36" hidden="1"/>
    <col min="1284" max="1284" width="7.5" style="36" hidden="1"/>
    <col min="1285" max="1285" width="3" style="36" hidden="1"/>
    <col min="1286" max="1286" width="3.375" style="36" hidden="1"/>
    <col min="1287" max="1287" width="1.875" style="36" hidden="1"/>
    <col min="1288" max="1288" width="4.5" style="36" hidden="1"/>
    <col min="1289" max="1289" width="32" style="36" hidden="1"/>
    <col min="1290" max="1290" width="10.625" style="36" hidden="1"/>
    <col min="1291" max="1292" width="6.25" style="36" hidden="1"/>
    <col min="1293" max="1294" width="13.125" style="36" hidden="1"/>
    <col min="1295" max="1295" width="8" style="36" hidden="1"/>
    <col min="1296" max="1296" width="13" style="36" hidden="1"/>
    <col min="1297" max="1297" width="9.125" style="36" hidden="1"/>
    <col min="1298" max="1536" width="8" style="36" hidden="1"/>
    <col min="1537" max="1537" width="4.125" style="36" hidden="1"/>
    <col min="1538" max="1538" width="15.875" style="36" hidden="1"/>
    <col min="1539" max="1539" width="15.625" style="36" hidden="1"/>
    <col min="1540" max="1540" width="7.5" style="36" hidden="1"/>
    <col min="1541" max="1541" width="3" style="36" hidden="1"/>
    <col min="1542" max="1542" width="3.375" style="36" hidden="1"/>
    <col min="1543" max="1543" width="1.875" style="36" hidden="1"/>
    <col min="1544" max="1544" width="4.5" style="36" hidden="1"/>
    <col min="1545" max="1545" width="32" style="36" hidden="1"/>
    <col min="1546" max="1546" width="10.625" style="36" hidden="1"/>
    <col min="1547" max="1548" width="6.25" style="36" hidden="1"/>
    <col min="1549" max="1550" width="13.125" style="36" hidden="1"/>
    <col min="1551" max="1551" width="8" style="36" hidden="1"/>
    <col min="1552" max="1552" width="13" style="36" hidden="1"/>
    <col min="1553" max="1553" width="9.125" style="36" hidden="1"/>
    <col min="1554" max="1792" width="8" style="36" hidden="1"/>
    <col min="1793" max="1793" width="4.125" style="36" hidden="1"/>
    <col min="1794" max="1794" width="15.875" style="36" hidden="1"/>
    <col min="1795" max="1795" width="15.625" style="36" hidden="1"/>
    <col min="1796" max="1796" width="7.5" style="36" hidden="1"/>
    <col min="1797" max="1797" width="3" style="36" hidden="1"/>
    <col min="1798" max="1798" width="3.375" style="36" hidden="1"/>
    <col min="1799" max="1799" width="1.875" style="36" hidden="1"/>
    <col min="1800" max="1800" width="4.5" style="36" hidden="1"/>
    <col min="1801" max="1801" width="32" style="36" hidden="1"/>
    <col min="1802" max="1802" width="10.625" style="36" hidden="1"/>
    <col min="1803" max="1804" width="6.25" style="36" hidden="1"/>
    <col min="1805" max="1806" width="13.125" style="36" hidden="1"/>
    <col min="1807" max="1807" width="8" style="36" hidden="1"/>
    <col min="1808" max="1808" width="13" style="36" hidden="1"/>
    <col min="1809" max="1809" width="9.125" style="36" hidden="1"/>
    <col min="1810" max="2048" width="8" style="36" hidden="1"/>
    <col min="2049" max="2049" width="4.125" style="36" hidden="1"/>
    <col min="2050" max="2050" width="15.875" style="36" hidden="1"/>
    <col min="2051" max="2051" width="15.625" style="36" hidden="1"/>
    <col min="2052" max="2052" width="7.5" style="36" hidden="1"/>
    <col min="2053" max="2053" width="3" style="36" hidden="1"/>
    <col min="2054" max="2054" width="3.375" style="36" hidden="1"/>
    <col min="2055" max="2055" width="1.875" style="36" hidden="1"/>
    <col min="2056" max="2056" width="4.5" style="36" hidden="1"/>
    <col min="2057" max="2057" width="32" style="36" hidden="1"/>
    <col min="2058" max="2058" width="10.625" style="36" hidden="1"/>
    <col min="2059" max="2060" width="6.25" style="36" hidden="1"/>
    <col min="2061" max="2062" width="13.125" style="36" hidden="1"/>
    <col min="2063" max="2063" width="8" style="36" hidden="1"/>
    <col min="2064" max="2064" width="13" style="36" hidden="1"/>
    <col min="2065" max="2065" width="9.125" style="36" hidden="1"/>
    <col min="2066" max="2304" width="8" style="36" hidden="1"/>
    <col min="2305" max="2305" width="4.125" style="36" hidden="1"/>
    <col min="2306" max="2306" width="15.875" style="36" hidden="1"/>
    <col min="2307" max="2307" width="15.625" style="36" hidden="1"/>
    <col min="2308" max="2308" width="7.5" style="36" hidden="1"/>
    <col min="2309" max="2309" width="3" style="36" hidden="1"/>
    <col min="2310" max="2310" width="3.375" style="36" hidden="1"/>
    <col min="2311" max="2311" width="1.875" style="36" hidden="1"/>
    <col min="2312" max="2312" width="4.5" style="36" hidden="1"/>
    <col min="2313" max="2313" width="32" style="36" hidden="1"/>
    <col min="2314" max="2314" width="10.625" style="36" hidden="1"/>
    <col min="2315" max="2316" width="6.25" style="36" hidden="1"/>
    <col min="2317" max="2318" width="13.125" style="36" hidden="1"/>
    <col min="2319" max="2319" width="8" style="36" hidden="1"/>
    <col min="2320" max="2320" width="13" style="36" hidden="1"/>
    <col min="2321" max="2321" width="9.125" style="36" hidden="1"/>
    <col min="2322" max="2560" width="8" style="36" hidden="1"/>
    <col min="2561" max="2561" width="4.125" style="36" hidden="1"/>
    <col min="2562" max="2562" width="15.875" style="36" hidden="1"/>
    <col min="2563" max="2563" width="15.625" style="36" hidden="1"/>
    <col min="2564" max="2564" width="7.5" style="36" hidden="1"/>
    <col min="2565" max="2565" width="3" style="36" hidden="1"/>
    <col min="2566" max="2566" width="3.375" style="36" hidden="1"/>
    <col min="2567" max="2567" width="1.875" style="36" hidden="1"/>
    <col min="2568" max="2568" width="4.5" style="36" hidden="1"/>
    <col min="2569" max="2569" width="32" style="36" hidden="1"/>
    <col min="2570" max="2570" width="10.625" style="36" hidden="1"/>
    <col min="2571" max="2572" width="6.25" style="36" hidden="1"/>
    <col min="2573" max="2574" width="13.125" style="36" hidden="1"/>
    <col min="2575" max="2575" width="8" style="36" hidden="1"/>
    <col min="2576" max="2576" width="13" style="36" hidden="1"/>
    <col min="2577" max="2577" width="9.125" style="36" hidden="1"/>
    <col min="2578" max="2816" width="8" style="36" hidden="1"/>
    <col min="2817" max="2817" width="4.125" style="36" hidden="1"/>
    <col min="2818" max="2818" width="15.875" style="36" hidden="1"/>
    <col min="2819" max="2819" width="15.625" style="36" hidden="1"/>
    <col min="2820" max="2820" width="7.5" style="36" hidden="1"/>
    <col min="2821" max="2821" width="3" style="36" hidden="1"/>
    <col min="2822" max="2822" width="3.375" style="36" hidden="1"/>
    <col min="2823" max="2823" width="1.875" style="36" hidden="1"/>
    <col min="2824" max="2824" width="4.5" style="36" hidden="1"/>
    <col min="2825" max="2825" width="32" style="36" hidden="1"/>
    <col min="2826" max="2826" width="10.625" style="36" hidden="1"/>
    <col min="2827" max="2828" width="6.25" style="36" hidden="1"/>
    <col min="2829" max="2830" width="13.125" style="36" hidden="1"/>
    <col min="2831" max="2831" width="8" style="36" hidden="1"/>
    <col min="2832" max="2832" width="13" style="36" hidden="1"/>
    <col min="2833" max="2833" width="9.125" style="36" hidden="1"/>
    <col min="2834" max="3072" width="8" style="36" hidden="1"/>
    <col min="3073" max="3073" width="4.125" style="36" hidden="1"/>
    <col min="3074" max="3074" width="15.875" style="36" hidden="1"/>
    <col min="3075" max="3075" width="15.625" style="36" hidden="1"/>
    <col min="3076" max="3076" width="7.5" style="36" hidden="1"/>
    <col min="3077" max="3077" width="3" style="36" hidden="1"/>
    <col min="3078" max="3078" width="3.375" style="36" hidden="1"/>
    <col min="3079" max="3079" width="1.875" style="36" hidden="1"/>
    <col min="3080" max="3080" width="4.5" style="36" hidden="1"/>
    <col min="3081" max="3081" width="32" style="36" hidden="1"/>
    <col min="3082" max="3082" width="10.625" style="36" hidden="1"/>
    <col min="3083" max="3084" width="6.25" style="36" hidden="1"/>
    <col min="3085" max="3086" width="13.125" style="36" hidden="1"/>
    <col min="3087" max="3087" width="8" style="36" hidden="1"/>
    <col min="3088" max="3088" width="13" style="36" hidden="1"/>
    <col min="3089" max="3089" width="9.125" style="36" hidden="1"/>
    <col min="3090" max="3328" width="8" style="36" hidden="1"/>
    <col min="3329" max="3329" width="4.125" style="36" hidden="1"/>
    <col min="3330" max="3330" width="15.875" style="36" hidden="1"/>
    <col min="3331" max="3331" width="15.625" style="36" hidden="1"/>
    <col min="3332" max="3332" width="7.5" style="36" hidden="1"/>
    <col min="3333" max="3333" width="3" style="36" hidden="1"/>
    <col min="3334" max="3334" width="3.375" style="36" hidden="1"/>
    <col min="3335" max="3335" width="1.875" style="36" hidden="1"/>
    <col min="3336" max="3336" width="4.5" style="36" hidden="1"/>
    <col min="3337" max="3337" width="32" style="36" hidden="1"/>
    <col min="3338" max="3338" width="10.625" style="36" hidden="1"/>
    <col min="3339" max="3340" width="6.25" style="36" hidden="1"/>
    <col min="3341" max="3342" width="13.125" style="36" hidden="1"/>
    <col min="3343" max="3343" width="8" style="36" hidden="1"/>
    <col min="3344" max="3344" width="13" style="36" hidden="1"/>
    <col min="3345" max="3345" width="9.125" style="36" hidden="1"/>
    <col min="3346" max="3584" width="8" style="36" hidden="1"/>
    <col min="3585" max="3585" width="4.125" style="36" hidden="1"/>
    <col min="3586" max="3586" width="15.875" style="36" hidden="1"/>
    <col min="3587" max="3587" width="15.625" style="36" hidden="1"/>
    <col min="3588" max="3588" width="7.5" style="36" hidden="1"/>
    <col min="3589" max="3589" width="3" style="36" hidden="1"/>
    <col min="3590" max="3590" width="3.375" style="36" hidden="1"/>
    <col min="3591" max="3591" width="1.875" style="36" hidden="1"/>
    <col min="3592" max="3592" width="4.5" style="36" hidden="1"/>
    <col min="3593" max="3593" width="32" style="36" hidden="1"/>
    <col min="3594" max="3594" width="10.625" style="36" hidden="1"/>
    <col min="3595" max="3596" width="6.25" style="36" hidden="1"/>
    <col min="3597" max="3598" width="13.125" style="36" hidden="1"/>
    <col min="3599" max="3599" width="8" style="36" hidden="1"/>
    <col min="3600" max="3600" width="13" style="36" hidden="1"/>
    <col min="3601" max="3601" width="9.125" style="36" hidden="1"/>
    <col min="3602" max="3840" width="8" style="36" hidden="1"/>
    <col min="3841" max="3841" width="4.125" style="36" hidden="1"/>
    <col min="3842" max="3842" width="15.875" style="36" hidden="1"/>
    <col min="3843" max="3843" width="15.625" style="36" hidden="1"/>
    <col min="3844" max="3844" width="7.5" style="36" hidden="1"/>
    <col min="3845" max="3845" width="3" style="36" hidden="1"/>
    <col min="3846" max="3846" width="3.375" style="36" hidden="1"/>
    <col min="3847" max="3847" width="1.875" style="36" hidden="1"/>
    <col min="3848" max="3848" width="4.5" style="36" hidden="1"/>
    <col min="3849" max="3849" width="32" style="36" hidden="1"/>
    <col min="3850" max="3850" width="10.625" style="36" hidden="1"/>
    <col min="3851" max="3852" width="6.25" style="36" hidden="1"/>
    <col min="3853" max="3854" width="13.125" style="36" hidden="1"/>
    <col min="3855" max="3855" width="8" style="36" hidden="1"/>
    <col min="3856" max="3856" width="13" style="36" hidden="1"/>
    <col min="3857" max="3857" width="9.125" style="36" hidden="1"/>
    <col min="3858" max="4096" width="8" style="36" hidden="1"/>
    <col min="4097" max="4097" width="4.125" style="36" hidden="1"/>
    <col min="4098" max="4098" width="15.875" style="36" hidden="1"/>
    <col min="4099" max="4099" width="15.625" style="36" hidden="1"/>
    <col min="4100" max="4100" width="7.5" style="36" hidden="1"/>
    <col min="4101" max="4101" width="3" style="36" hidden="1"/>
    <col min="4102" max="4102" width="3.375" style="36" hidden="1"/>
    <col min="4103" max="4103" width="1.875" style="36" hidden="1"/>
    <col min="4104" max="4104" width="4.5" style="36" hidden="1"/>
    <col min="4105" max="4105" width="32" style="36" hidden="1"/>
    <col min="4106" max="4106" width="10.625" style="36" hidden="1"/>
    <col min="4107" max="4108" width="6.25" style="36" hidden="1"/>
    <col min="4109" max="4110" width="13.125" style="36" hidden="1"/>
    <col min="4111" max="4111" width="8" style="36" hidden="1"/>
    <col min="4112" max="4112" width="13" style="36" hidden="1"/>
    <col min="4113" max="4113" width="9.125" style="36" hidden="1"/>
    <col min="4114" max="4352" width="8" style="36" hidden="1"/>
    <col min="4353" max="4353" width="4.125" style="36" hidden="1"/>
    <col min="4354" max="4354" width="15.875" style="36" hidden="1"/>
    <col min="4355" max="4355" width="15.625" style="36" hidden="1"/>
    <col min="4356" max="4356" width="7.5" style="36" hidden="1"/>
    <col min="4357" max="4357" width="3" style="36" hidden="1"/>
    <col min="4358" max="4358" width="3.375" style="36" hidden="1"/>
    <col min="4359" max="4359" width="1.875" style="36" hidden="1"/>
    <col min="4360" max="4360" width="4.5" style="36" hidden="1"/>
    <col min="4361" max="4361" width="32" style="36" hidden="1"/>
    <col min="4362" max="4362" width="10.625" style="36" hidden="1"/>
    <col min="4363" max="4364" width="6.25" style="36" hidden="1"/>
    <col min="4365" max="4366" width="13.125" style="36" hidden="1"/>
    <col min="4367" max="4367" width="8" style="36" hidden="1"/>
    <col min="4368" max="4368" width="13" style="36" hidden="1"/>
    <col min="4369" max="4369" width="9.125" style="36" hidden="1"/>
    <col min="4370" max="4608" width="8" style="36" hidden="1"/>
    <col min="4609" max="4609" width="4.125" style="36" hidden="1"/>
    <col min="4610" max="4610" width="15.875" style="36" hidden="1"/>
    <col min="4611" max="4611" width="15.625" style="36" hidden="1"/>
    <col min="4612" max="4612" width="7.5" style="36" hidden="1"/>
    <col min="4613" max="4613" width="3" style="36" hidden="1"/>
    <col min="4614" max="4614" width="3.375" style="36" hidden="1"/>
    <col min="4615" max="4615" width="1.875" style="36" hidden="1"/>
    <col min="4616" max="4616" width="4.5" style="36" hidden="1"/>
    <col min="4617" max="4617" width="32" style="36" hidden="1"/>
    <col min="4618" max="4618" width="10.625" style="36" hidden="1"/>
    <col min="4619" max="4620" width="6.25" style="36" hidden="1"/>
    <col min="4621" max="4622" width="13.125" style="36" hidden="1"/>
    <col min="4623" max="4623" width="8" style="36" hidden="1"/>
    <col min="4624" max="4624" width="13" style="36" hidden="1"/>
    <col min="4625" max="4625" width="9.125" style="36" hidden="1"/>
    <col min="4626" max="4864" width="8" style="36" hidden="1"/>
    <col min="4865" max="4865" width="4.125" style="36" hidden="1"/>
    <col min="4866" max="4866" width="15.875" style="36" hidden="1"/>
    <col min="4867" max="4867" width="15.625" style="36" hidden="1"/>
    <col min="4868" max="4868" width="7.5" style="36" hidden="1"/>
    <col min="4869" max="4869" width="3" style="36" hidden="1"/>
    <col min="4870" max="4870" width="3.375" style="36" hidden="1"/>
    <col min="4871" max="4871" width="1.875" style="36" hidden="1"/>
    <col min="4872" max="4872" width="4.5" style="36" hidden="1"/>
    <col min="4873" max="4873" width="32" style="36" hidden="1"/>
    <col min="4874" max="4874" width="10.625" style="36" hidden="1"/>
    <col min="4875" max="4876" width="6.25" style="36" hidden="1"/>
    <col min="4877" max="4878" width="13.125" style="36" hidden="1"/>
    <col min="4879" max="4879" width="8" style="36" hidden="1"/>
    <col min="4880" max="4880" width="13" style="36" hidden="1"/>
    <col min="4881" max="4881" width="9.125" style="36" hidden="1"/>
    <col min="4882" max="5120" width="8" style="36" hidden="1"/>
    <col min="5121" max="5121" width="4.125" style="36" hidden="1"/>
    <col min="5122" max="5122" width="15.875" style="36" hidden="1"/>
    <col min="5123" max="5123" width="15.625" style="36" hidden="1"/>
    <col min="5124" max="5124" width="7.5" style="36" hidden="1"/>
    <col min="5125" max="5125" width="3" style="36" hidden="1"/>
    <col min="5126" max="5126" width="3.375" style="36" hidden="1"/>
    <col min="5127" max="5127" width="1.875" style="36" hidden="1"/>
    <col min="5128" max="5128" width="4.5" style="36" hidden="1"/>
    <col min="5129" max="5129" width="32" style="36" hidden="1"/>
    <col min="5130" max="5130" width="10.625" style="36" hidden="1"/>
    <col min="5131" max="5132" width="6.25" style="36" hidden="1"/>
    <col min="5133" max="5134" width="13.125" style="36" hidden="1"/>
    <col min="5135" max="5135" width="8" style="36" hidden="1"/>
    <col min="5136" max="5136" width="13" style="36" hidden="1"/>
    <col min="5137" max="5137" width="9.125" style="36" hidden="1"/>
    <col min="5138" max="5376" width="8" style="36" hidden="1"/>
    <col min="5377" max="5377" width="4.125" style="36" hidden="1"/>
    <col min="5378" max="5378" width="15.875" style="36" hidden="1"/>
    <col min="5379" max="5379" width="15.625" style="36" hidden="1"/>
    <col min="5380" max="5380" width="7.5" style="36" hidden="1"/>
    <col min="5381" max="5381" width="3" style="36" hidden="1"/>
    <col min="5382" max="5382" width="3.375" style="36" hidden="1"/>
    <col min="5383" max="5383" width="1.875" style="36" hidden="1"/>
    <col min="5384" max="5384" width="4.5" style="36" hidden="1"/>
    <col min="5385" max="5385" width="32" style="36" hidden="1"/>
    <col min="5386" max="5386" width="10.625" style="36" hidden="1"/>
    <col min="5387" max="5388" width="6.25" style="36" hidden="1"/>
    <col min="5389" max="5390" width="13.125" style="36" hidden="1"/>
    <col min="5391" max="5391" width="8" style="36" hidden="1"/>
    <col min="5392" max="5392" width="13" style="36" hidden="1"/>
    <col min="5393" max="5393" width="9.125" style="36" hidden="1"/>
    <col min="5394" max="5632" width="8" style="36" hidden="1"/>
    <col min="5633" max="5633" width="4.125" style="36" hidden="1"/>
    <col min="5634" max="5634" width="15.875" style="36" hidden="1"/>
    <col min="5635" max="5635" width="15.625" style="36" hidden="1"/>
    <col min="5636" max="5636" width="7.5" style="36" hidden="1"/>
    <col min="5637" max="5637" width="3" style="36" hidden="1"/>
    <col min="5638" max="5638" width="3.375" style="36" hidden="1"/>
    <col min="5639" max="5639" width="1.875" style="36" hidden="1"/>
    <col min="5640" max="5640" width="4.5" style="36" hidden="1"/>
    <col min="5641" max="5641" width="32" style="36" hidden="1"/>
    <col min="5642" max="5642" width="10.625" style="36" hidden="1"/>
    <col min="5643" max="5644" width="6.25" style="36" hidden="1"/>
    <col min="5645" max="5646" width="13.125" style="36" hidden="1"/>
    <col min="5647" max="5647" width="8" style="36" hidden="1"/>
    <col min="5648" max="5648" width="13" style="36" hidden="1"/>
    <col min="5649" max="5649" width="9.125" style="36" hidden="1"/>
    <col min="5650" max="5888" width="8" style="36" hidden="1"/>
    <col min="5889" max="5889" width="4.125" style="36" hidden="1"/>
    <col min="5890" max="5890" width="15.875" style="36" hidden="1"/>
    <col min="5891" max="5891" width="15.625" style="36" hidden="1"/>
    <col min="5892" max="5892" width="7.5" style="36" hidden="1"/>
    <col min="5893" max="5893" width="3" style="36" hidden="1"/>
    <col min="5894" max="5894" width="3.375" style="36" hidden="1"/>
    <col min="5895" max="5895" width="1.875" style="36" hidden="1"/>
    <col min="5896" max="5896" width="4.5" style="36" hidden="1"/>
    <col min="5897" max="5897" width="32" style="36" hidden="1"/>
    <col min="5898" max="5898" width="10.625" style="36" hidden="1"/>
    <col min="5899" max="5900" width="6.25" style="36" hidden="1"/>
    <col min="5901" max="5902" width="13.125" style="36" hidden="1"/>
    <col min="5903" max="5903" width="8" style="36" hidden="1"/>
    <col min="5904" max="5904" width="13" style="36" hidden="1"/>
    <col min="5905" max="5905" width="9.125" style="36" hidden="1"/>
    <col min="5906" max="6144" width="8" style="36" hidden="1"/>
    <col min="6145" max="6145" width="4.125" style="36" hidden="1"/>
    <col min="6146" max="6146" width="15.875" style="36" hidden="1"/>
    <col min="6147" max="6147" width="15.625" style="36" hidden="1"/>
    <col min="6148" max="6148" width="7.5" style="36" hidden="1"/>
    <col min="6149" max="6149" width="3" style="36" hidden="1"/>
    <col min="6150" max="6150" width="3.375" style="36" hidden="1"/>
    <col min="6151" max="6151" width="1.875" style="36" hidden="1"/>
    <col min="6152" max="6152" width="4.5" style="36" hidden="1"/>
    <col min="6153" max="6153" width="32" style="36" hidden="1"/>
    <col min="6154" max="6154" width="10.625" style="36" hidden="1"/>
    <col min="6155" max="6156" width="6.25" style="36" hidden="1"/>
    <col min="6157" max="6158" width="13.125" style="36" hidden="1"/>
    <col min="6159" max="6159" width="8" style="36" hidden="1"/>
    <col min="6160" max="6160" width="13" style="36" hidden="1"/>
    <col min="6161" max="6161" width="9.125" style="36" hidden="1"/>
    <col min="6162" max="6400" width="8" style="36" hidden="1"/>
    <col min="6401" max="6401" width="4.125" style="36" hidden="1"/>
    <col min="6402" max="6402" width="15.875" style="36" hidden="1"/>
    <col min="6403" max="6403" width="15.625" style="36" hidden="1"/>
    <col min="6404" max="6404" width="7.5" style="36" hidden="1"/>
    <col min="6405" max="6405" width="3" style="36" hidden="1"/>
    <col min="6406" max="6406" width="3.375" style="36" hidden="1"/>
    <col min="6407" max="6407" width="1.875" style="36" hidden="1"/>
    <col min="6408" max="6408" width="4.5" style="36" hidden="1"/>
    <col min="6409" max="6409" width="32" style="36" hidden="1"/>
    <col min="6410" max="6410" width="10.625" style="36" hidden="1"/>
    <col min="6411" max="6412" width="6.25" style="36" hidden="1"/>
    <col min="6413" max="6414" width="13.125" style="36" hidden="1"/>
    <col min="6415" max="6415" width="8" style="36" hidden="1"/>
    <col min="6416" max="6416" width="13" style="36" hidden="1"/>
    <col min="6417" max="6417" width="9.125" style="36" hidden="1"/>
    <col min="6418" max="6656" width="8" style="36" hidden="1"/>
    <col min="6657" max="6657" width="4.125" style="36" hidden="1"/>
    <col min="6658" max="6658" width="15.875" style="36" hidden="1"/>
    <col min="6659" max="6659" width="15.625" style="36" hidden="1"/>
    <col min="6660" max="6660" width="7.5" style="36" hidden="1"/>
    <col min="6661" max="6661" width="3" style="36" hidden="1"/>
    <col min="6662" max="6662" width="3.375" style="36" hidden="1"/>
    <col min="6663" max="6663" width="1.875" style="36" hidden="1"/>
    <col min="6664" max="6664" width="4.5" style="36" hidden="1"/>
    <col min="6665" max="6665" width="32" style="36" hidden="1"/>
    <col min="6666" max="6666" width="10.625" style="36" hidden="1"/>
    <col min="6667" max="6668" width="6.25" style="36" hidden="1"/>
    <col min="6669" max="6670" width="13.125" style="36" hidden="1"/>
    <col min="6671" max="6671" width="8" style="36" hidden="1"/>
    <col min="6672" max="6672" width="13" style="36" hidden="1"/>
    <col min="6673" max="6673" width="9.125" style="36" hidden="1"/>
    <col min="6674" max="6912" width="8" style="36" hidden="1"/>
    <col min="6913" max="6913" width="4.125" style="36" hidden="1"/>
    <col min="6914" max="6914" width="15.875" style="36" hidden="1"/>
    <col min="6915" max="6915" width="15.625" style="36" hidden="1"/>
    <col min="6916" max="6916" width="7.5" style="36" hidden="1"/>
    <col min="6917" max="6917" width="3" style="36" hidden="1"/>
    <col min="6918" max="6918" width="3.375" style="36" hidden="1"/>
    <col min="6919" max="6919" width="1.875" style="36" hidden="1"/>
    <col min="6920" max="6920" width="4.5" style="36" hidden="1"/>
    <col min="6921" max="6921" width="32" style="36" hidden="1"/>
    <col min="6922" max="6922" width="10.625" style="36" hidden="1"/>
    <col min="6923" max="6924" width="6.25" style="36" hidden="1"/>
    <col min="6925" max="6926" width="13.125" style="36" hidden="1"/>
    <col min="6927" max="6927" width="8" style="36" hidden="1"/>
    <col min="6928" max="6928" width="13" style="36" hidden="1"/>
    <col min="6929" max="6929" width="9.125" style="36" hidden="1"/>
    <col min="6930" max="7168" width="8" style="36" hidden="1"/>
    <col min="7169" max="7169" width="4.125" style="36" hidden="1"/>
    <col min="7170" max="7170" width="15.875" style="36" hidden="1"/>
    <col min="7171" max="7171" width="15.625" style="36" hidden="1"/>
    <col min="7172" max="7172" width="7.5" style="36" hidden="1"/>
    <col min="7173" max="7173" width="3" style="36" hidden="1"/>
    <col min="7174" max="7174" width="3.375" style="36" hidden="1"/>
    <col min="7175" max="7175" width="1.875" style="36" hidden="1"/>
    <col min="7176" max="7176" width="4.5" style="36" hidden="1"/>
    <col min="7177" max="7177" width="32" style="36" hidden="1"/>
    <col min="7178" max="7178" width="10.625" style="36" hidden="1"/>
    <col min="7179" max="7180" width="6.25" style="36" hidden="1"/>
    <col min="7181" max="7182" width="13.125" style="36" hidden="1"/>
    <col min="7183" max="7183" width="8" style="36" hidden="1"/>
    <col min="7184" max="7184" width="13" style="36" hidden="1"/>
    <col min="7185" max="7185" width="9.125" style="36" hidden="1"/>
    <col min="7186" max="7424" width="8" style="36" hidden="1"/>
    <col min="7425" max="7425" width="4.125" style="36" hidden="1"/>
    <col min="7426" max="7426" width="15.875" style="36" hidden="1"/>
    <col min="7427" max="7427" width="15.625" style="36" hidden="1"/>
    <col min="7428" max="7428" width="7.5" style="36" hidden="1"/>
    <col min="7429" max="7429" width="3" style="36" hidden="1"/>
    <col min="7430" max="7430" width="3.375" style="36" hidden="1"/>
    <col min="7431" max="7431" width="1.875" style="36" hidden="1"/>
    <col min="7432" max="7432" width="4.5" style="36" hidden="1"/>
    <col min="7433" max="7433" width="32" style="36" hidden="1"/>
    <col min="7434" max="7434" width="10.625" style="36" hidden="1"/>
    <col min="7435" max="7436" width="6.25" style="36" hidden="1"/>
    <col min="7437" max="7438" width="13.125" style="36" hidden="1"/>
    <col min="7439" max="7439" width="8" style="36" hidden="1"/>
    <col min="7440" max="7440" width="13" style="36" hidden="1"/>
    <col min="7441" max="7441" width="9.125" style="36" hidden="1"/>
    <col min="7442" max="7680" width="8" style="36" hidden="1"/>
    <col min="7681" max="7681" width="4.125" style="36" hidden="1"/>
    <col min="7682" max="7682" width="15.875" style="36" hidden="1"/>
    <col min="7683" max="7683" width="15.625" style="36" hidden="1"/>
    <col min="7684" max="7684" width="7.5" style="36" hidden="1"/>
    <col min="7685" max="7685" width="3" style="36" hidden="1"/>
    <col min="7686" max="7686" width="3.375" style="36" hidden="1"/>
    <col min="7687" max="7687" width="1.875" style="36" hidden="1"/>
    <col min="7688" max="7688" width="4.5" style="36" hidden="1"/>
    <col min="7689" max="7689" width="32" style="36" hidden="1"/>
    <col min="7690" max="7690" width="10.625" style="36" hidden="1"/>
    <col min="7691" max="7692" width="6.25" style="36" hidden="1"/>
    <col min="7693" max="7694" width="13.125" style="36" hidden="1"/>
    <col min="7695" max="7695" width="8" style="36" hidden="1"/>
    <col min="7696" max="7696" width="13" style="36" hidden="1"/>
    <col min="7697" max="7697" width="9.125" style="36" hidden="1"/>
    <col min="7698" max="7936" width="8" style="36" hidden="1"/>
    <col min="7937" max="7937" width="4.125" style="36" hidden="1"/>
    <col min="7938" max="7938" width="15.875" style="36" hidden="1"/>
    <col min="7939" max="7939" width="15.625" style="36" hidden="1"/>
    <col min="7940" max="7940" width="7.5" style="36" hidden="1"/>
    <col min="7941" max="7941" width="3" style="36" hidden="1"/>
    <col min="7942" max="7942" width="3.375" style="36" hidden="1"/>
    <col min="7943" max="7943" width="1.875" style="36" hidden="1"/>
    <col min="7944" max="7944" width="4.5" style="36" hidden="1"/>
    <col min="7945" max="7945" width="32" style="36" hidden="1"/>
    <col min="7946" max="7946" width="10.625" style="36" hidden="1"/>
    <col min="7947" max="7948" width="6.25" style="36" hidden="1"/>
    <col min="7949" max="7950" width="13.125" style="36" hidden="1"/>
    <col min="7951" max="7951" width="8" style="36" hidden="1"/>
    <col min="7952" max="7952" width="13" style="36" hidden="1"/>
    <col min="7953" max="7953" width="9.125" style="36" hidden="1"/>
    <col min="7954" max="8192" width="8" style="36" hidden="1"/>
    <col min="8193" max="8193" width="4.125" style="36" hidden="1"/>
    <col min="8194" max="8194" width="15.875" style="36" hidden="1"/>
    <col min="8195" max="8195" width="15.625" style="36" hidden="1"/>
    <col min="8196" max="8196" width="7.5" style="36" hidden="1"/>
    <col min="8197" max="8197" width="3" style="36" hidden="1"/>
    <col min="8198" max="8198" width="3.375" style="36" hidden="1"/>
    <col min="8199" max="8199" width="1.875" style="36" hidden="1"/>
    <col min="8200" max="8200" width="4.5" style="36" hidden="1"/>
    <col min="8201" max="8201" width="32" style="36" hidden="1"/>
    <col min="8202" max="8202" width="10.625" style="36" hidden="1"/>
    <col min="8203" max="8204" width="6.25" style="36" hidden="1"/>
    <col min="8205" max="8206" width="13.125" style="36" hidden="1"/>
    <col min="8207" max="8207" width="8" style="36" hidden="1"/>
    <col min="8208" max="8208" width="13" style="36" hidden="1"/>
    <col min="8209" max="8209" width="9.125" style="36" hidden="1"/>
    <col min="8210" max="8448" width="8" style="36" hidden="1"/>
    <col min="8449" max="8449" width="4.125" style="36" hidden="1"/>
    <col min="8450" max="8450" width="15.875" style="36" hidden="1"/>
    <col min="8451" max="8451" width="15.625" style="36" hidden="1"/>
    <col min="8452" max="8452" width="7.5" style="36" hidden="1"/>
    <col min="8453" max="8453" width="3" style="36" hidden="1"/>
    <col min="8454" max="8454" width="3.375" style="36" hidden="1"/>
    <col min="8455" max="8455" width="1.875" style="36" hidden="1"/>
    <col min="8456" max="8456" width="4.5" style="36" hidden="1"/>
    <col min="8457" max="8457" width="32" style="36" hidden="1"/>
    <col min="8458" max="8458" width="10.625" style="36" hidden="1"/>
    <col min="8459" max="8460" width="6.25" style="36" hidden="1"/>
    <col min="8461" max="8462" width="13.125" style="36" hidden="1"/>
    <col min="8463" max="8463" width="8" style="36" hidden="1"/>
    <col min="8464" max="8464" width="13" style="36" hidden="1"/>
    <col min="8465" max="8465" width="9.125" style="36" hidden="1"/>
    <col min="8466" max="8704" width="8" style="36" hidden="1"/>
    <col min="8705" max="8705" width="4.125" style="36" hidden="1"/>
    <col min="8706" max="8706" width="15.875" style="36" hidden="1"/>
    <col min="8707" max="8707" width="15.625" style="36" hidden="1"/>
    <col min="8708" max="8708" width="7.5" style="36" hidden="1"/>
    <col min="8709" max="8709" width="3" style="36" hidden="1"/>
    <col min="8710" max="8710" width="3.375" style="36" hidden="1"/>
    <col min="8711" max="8711" width="1.875" style="36" hidden="1"/>
    <col min="8712" max="8712" width="4.5" style="36" hidden="1"/>
    <col min="8713" max="8713" width="32" style="36" hidden="1"/>
    <col min="8714" max="8714" width="10.625" style="36" hidden="1"/>
    <col min="8715" max="8716" width="6.25" style="36" hidden="1"/>
    <col min="8717" max="8718" width="13.125" style="36" hidden="1"/>
    <col min="8719" max="8719" width="8" style="36" hidden="1"/>
    <col min="8720" max="8720" width="13" style="36" hidden="1"/>
    <col min="8721" max="8721" width="9.125" style="36" hidden="1"/>
    <col min="8722" max="8960" width="8" style="36" hidden="1"/>
    <col min="8961" max="8961" width="4.125" style="36" hidden="1"/>
    <col min="8962" max="8962" width="15.875" style="36" hidden="1"/>
    <col min="8963" max="8963" width="15.625" style="36" hidden="1"/>
    <col min="8964" max="8964" width="7.5" style="36" hidden="1"/>
    <col min="8965" max="8965" width="3" style="36" hidden="1"/>
    <col min="8966" max="8966" width="3.375" style="36" hidden="1"/>
    <col min="8967" max="8967" width="1.875" style="36" hidden="1"/>
    <col min="8968" max="8968" width="4.5" style="36" hidden="1"/>
    <col min="8969" max="8969" width="32" style="36" hidden="1"/>
    <col min="8970" max="8970" width="10.625" style="36" hidden="1"/>
    <col min="8971" max="8972" width="6.25" style="36" hidden="1"/>
    <col min="8973" max="8974" width="13.125" style="36" hidden="1"/>
    <col min="8975" max="8975" width="8" style="36" hidden="1"/>
    <col min="8976" max="8976" width="13" style="36" hidden="1"/>
    <col min="8977" max="8977" width="9.125" style="36" hidden="1"/>
    <col min="8978" max="9216" width="8" style="36" hidden="1"/>
    <col min="9217" max="9217" width="4.125" style="36" hidden="1"/>
    <col min="9218" max="9218" width="15.875" style="36" hidden="1"/>
    <col min="9219" max="9219" width="15.625" style="36" hidden="1"/>
    <col min="9220" max="9220" width="7.5" style="36" hidden="1"/>
    <col min="9221" max="9221" width="3" style="36" hidden="1"/>
    <col min="9222" max="9222" width="3.375" style="36" hidden="1"/>
    <col min="9223" max="9223" width="1.875" style="36" hidden="1"/>
    <col min="9224" max="9224" width="4.5" style="36" hidden="1"/>
    <col min="9225" max="9225" width="32" style="36" hidden="1"/>
    <col min="9226" max="9226" width="10.625" style="36" hidden="1"/>
    <col min="9227" max="9228" width="6.25" style="36" hidden="1"/>
    <col min="9229" max="9230" width="13.125" style="36" hidden="1"/>
    <col min="9231" max="9231" width="8" style="36" hidden="1"/>
    <col min="9232" max="9232" width="13" style="36" hidden="1"/>
    <col min="9233" max="9233" width="9.125" style="36" hidden="1"/>
    <col min="9234" max="9472" width="8" style="36" hidden="1"/>
    <col min="9473" max="9473" width="4.125" style="36" hidden="1"/>
    <col min="9474" max="9474" width="15.875" style="36" hidden="1"/>
    <col min="9475" max="9475" width="15.625" style="36" hidden="1"/>
    <col min="9476" max="9476" width="7.5" style="36" hidden="1"/>
    <col min="9477" max="9477" width="3" style="36" hidden="1"/>
    <col min="9478" max="9478" width="3.375" style="36" hidden="1"/>
    <col min="9479" max="9479" width="1.875" style="36" hidden="1"/>
    <col min="9480" max="9480" width="4.5" style="36" hidden="1"/>
    <col min="9481" max="9481" width="32" style="36" hidden="1"/>
    <col min="9482" max="9482" width="10.625" style="36" hidden="1"/>
    <col min="9483" max="9484" width="6.25" style="36" hidden="1"/>
    <col min="9485" max="9486" width="13.125" style="36" hidden="1"/>
    <col min="9487" max="9487" width="8" style="36" hidden="1"/>
    <col min="9488" max="9488" width="13" style="36" hidden="1"/>
    <col min="9489" max="9489" width="9.125" style="36" hidden="1"/>
    <col min="9490" max="9728" width="8" style="36" hidden="1"/>
    <col min="9729" max="9729" width="4.125" style="36" hidden="1"/>
    <col min="9730" max="9730" width="15.875" style="36" hidden="1"/>
    <col min="9731" max="9731" width="15.625" style="36" hidden="1"/>
    <col min="9732" max="9732" width="7.5" style="36" hidden="1"/>
    <col min="9733" max="9733" width="3" style="36" hidden="1"/>
    <col min="9734" max="9734" width="3.375" style="36" hidden="1"/>
    <col min="9735" max="9735" width="1.875" style="36" hidden="1"/>
    <col min="9736" max="9736" width="4.5" style="36" hidden="1"/>
    <col min="9737" max="9737" width="32" style="36" hidden="1"/>
    <col min="9738" max="9738" width="10.625" style="36" hidden="1"/>
    <col min="9739" max="9740" width="6.25" style="36" hidden="1"/>
    <col min="9741" max="9742" width="13.125" style="36" hidden="1"/>
    <col min="9743" max="9743" width="8" style="36" hidden="1"/>
    <col min="9744" max="9744" width="13" style="36" hidden="1"/>
    <col min="9745" max="9745" width="9.125" style="36" hidden="1"/>
    <col min="9746" max="9984" width="8" style="36" hidden="1"/>
    <col min="9985" max="9985" width="4.125" style="36" hidden="1"/>
    <col min="9986" max="9986" width="15.875" style="36" hidden="1"/>
    <col min="9987" max="9987" width="15.625" style="36" hidden="1"/>
    <col min="9988" max="9988" width="7.5" style="36" hidden="1"/>
    <col min="9989" max="9989" width="3" style="36" hidden="1"/>
    <col min="9990" max="9990" width="3.375" style="36" hidden="1"/>
    <col min="9991" max="9991" width="1.875" style="36" hidden="1"/>
    <col min="9992" max="9992" width="4.5" style="36" hidden="1"/>
    <col min="9993" max="9993" width="32" style="36" hidden="1"/>
    <col min="9994" max="9994" width="10.625" style="36" hidden="1"/>
    <col min="9995" max="9996" width="6.25" style="36" hidden="1"/>
    <col min="9997" max="9998" width="13.125" style="36" hidden="1"/>
    <col min="9999" max="9999" width="8" style="36" hidden="1"/>
    <col min="10000" max="10000" width="13" style="36" hidden="1"/>
    <col min="10001" max="10001" width="9.125" style="36" hidden="1"/>
    <col min="10002" max="10240" width="8" style="36" hidden="1"/>
    <col min="10241" max="10241" width="4.125" style="36" hidden="1"/>
    <col min="10242" max="10242" width="15.875" style="36" hidden="1"/>
    <col min="10243" max="10243" width="15.625" style="36" hidden="1"/>
    <col min="10244" max="10244" width="7.5" style="36" hidden="1"/>
    <col min="10245" max="10245" width="3" style="36" hidden="1"/>
    <col min="10246" max="10246" width="3.375" style="36" hidden="1"/>
    <col min="10247" max="10247" width="1.875" style="36" hidden="1"/>
    <col min="10248" max="10248" width="4.5" style="36" hidden="1"/>
    <col min="10249" max="10249" width="32" style="36" hidden="1"/>
    <col min="10250" max="10250" width="10.625" style="36" hidden="1"/>
    <col min="10251" max="10252" width="6.25" style="36" hidden="1"/>
    <col min="10253" max="10254" width="13.125" style="36" hidden="1"/>
    <col min="10255" max="10255" width="8" style="36" hidden="1"/>
    <col min="10256" max="10256" width="13" style="36" hidden="1"/>
    <col min="10257" max="10257" width="9.125" style="36" hidden="1"/>
    <col min="10258" max="10496" width="8" style="36" hidden="1"/>
    <col min="10497" max="10497" width="4.125" style="36" hidden="1"/>
    <col min="10498" max="10498" width="15.875" style="36" hidden="1"/>
    <col min="10499" max="10499" width="15.625" style="36" hidden="1"/>
    <col min="10500" max="10500" width="7.5" style="36" hidden="1"/>
    <col min="10501" max="10501" width="3" style="36" hidden="1"/>
    <col min="10502" max="10502" width="3.375" style="36" hidden="1"/>
    <col min="10503" max="10503" width="1.875" style="36" hidden="1"/>
    <col min="10504" max="10504" width="4.5" style="36" hidden="1"/>
    <col min="10505" max="10505" width="32" style="36" hidden="1"/>
    <col min="10506" max="10506" width="10.625" style="36" hidden="1"/>
    <col min="10507" max="10508" width="6.25" style="36" hidden="1"/>
    <col min="10509" max="10510" width="13.125" style="36" hidden="1"/>
    <col min="10511" max="10511" width="8" style="36" hidden="1"/>
    <col min="10512" max="10512" width="13" style="36" hidden="1"/>
    <col min="10513" max="10513" width="9.125" style="36" hidden="1"/>
    <col min="10514" max="10752" width="8" style="36" hidden="1"/>
    <col min="10753" max="10753" width="4.125" style="36" hidden="1"/>
    <col min="10754" max="10754" width="15.875" style="36" hidden="1"/>
    <col min="10755" max="10755" width="15.625" style="36" hidden="1"/>
    <col min="10756" max="10756" width="7.5" style="36" hidden="1"/>
    <col min="10757" max="10757" width="3" style="36" hidden="1"/>
    <col min="10758" max="10758" width="3.375" style="36" hidden="1"/>
    <col min="10759" max="10759" width="1.875" style="36" hidden="1"/>
    <col min="10760" max="10760" width="4.5" style="36" hidden="1"/>
    <col min="10761" max="10761" width="32" style="36" hidden="1"/>
    <col min="10762" max="10762" width="10.625" style="36" hidden="1"/>
    <col min="10763" max="10764" width="6.25" style="36" hidden="1"/>
    <col min="10765" max="10766" width="13.125" style="36" hidden="1"/>
    <col min="10767" max="10767" width="8" style="36" hidden="1"/>
    <col min="10768" max="10768" width="13" style="36" hidden="1"/>
    <col min="10769" max="10769" width="9.125" style="36" hidden="1"/>
    <col min="10770" max="11008" width="8" style="36" hidden="1"/>
    <col min="11009" max="11009" width="4.125" style="36" hidden="1"/>
    <col min="11010" max="11010" width="15.875" style="36" hidden="1"/>
    <col min="11011" max="11011" width="15.625" style="36" hidden="1"/>
    <col min="11012" max="11012" width="7.5" style="36" hidden="1"/>
    <col min="11013" max="11013" width="3" style="36" hidden="1"/>
    <col min="11014" max="11014" width="3.375" style="36" hidden="1"/>
    <col min="11015" max="11015" width="1.875" style="36" hidden="1"/>
    <col min="11016" max="11016" width="4.5" style="36" hidden="1"/>
    <col min="11017" max="11017" width="32" style="36" hidden="1"/>
    <col min="11018" max="11018" width="10.625" style="36" hidden="1"/>
    <col min="11019" max="11020" width="6.25" style="36" hidden="1"/>
    <col min="11021" max="11022" width="13.125" style="36" hidden="1"/>
    <col min="11023" max="11023" width="8" style="36" hidden="1"/>
    <col min="11024" max="11024" width="13" style="36" hidden="1"/>
    <col min="11025" max="11025" width="9.125" style="36" hidden="1"/>
    <col min="11026" max="11264" width="8" style="36" hidden="1"/>
    <col min="11265" max="11265" width="4.125" style="36" hidden="1"/>
    <col min="11266" max="11266" width="15.875" style="36" hidden="1"/>
    <col min="11267" max="11267" width="15.625" style="36" hidden="1"/>
    <col min="11268" max="11268" width="7.5" style="36" hidden="1"/>
    <col min="11269" max="11269" width="3" style="36" hidden="1"/>
    <col min="11270" max="11270" width="3.375" style="36" hidden="1"/>
    <col min="11271" max="11271" width="1.875" style="36" hidden="1"/>
    <col min="11272" max="11272" width="4.5" style="36" hidden="1"/>
    <col min="11273" max="11273" width="32" style="36" hidden="1"/>
    <col min="11274" max="11274" width="10.625" style="36" hidden="1"/>
    <col min="11275" max="11276" width="6.25" style="36" hidden="1"/>
    <col min="11277" max="11278" width="13.125" style="36" hidden="1"/>
    <col min="11279" max="11279" width="8" style="36" hidden="1"/>
    <col min="11280" max="11280" width="13" style="36" hidden="1"/>
    <col min="11281" max="11281" width="9.125" style="36" hidden="1"/>
    <col min="11282" max="11520" width="8" style="36" hidden="1"/>
    <col min="11521" max="11521" width="4.125" style="36" hidden="1"/>
    <col min="11522" max="11522" width="15.875" style="36" hidden="1"/>
    <col min="11523" max="11523" width="15.625" style="36" hidden="1"/>
    <col min="11524" max="11524" width="7.5" style="36" hidden="1"/>
    <col min="11525" max="11525" width="3" style="36" hidden="1"/>
    <col min="11526" max="11526" width="3.375" style="36" hidden="1"/>
    <col min="11527" max="11527" width="1.875" style="36" hidden="1"/>
    <col min="11528" max="11528" width="4.5" style="36" hidden="1"/>
    <col min="11529" max="11529" width="32" style="36" hidden="1"/>
    <col min="11530" max="11530" width="10.625" style="36" hidden="1"/>
    <col min="11531" max="11532" width="6.25" style="36" hidden="1"/>
    <col min="11533" max="11534" width="13.125" style="36" hidden="1"/>
    <col min="11535" max="11535" width="8" style="36" hidden="1"/>
    <col min="11536" max="11536" width="13" style="36" hidden="1"/>
    <col min="11537" max="11537" width="9.125" style="36" hidden="1"/>
    <col min="11538" max="11776" width="8" style="36" hidden="1"/>
    <col min="11777" max="11777" width="4.125" style="36" hidden="1"/>
    <col min="11778" max="11778" width="15.875" style="36" hidden="1"/>
    <col min="11779" max="11779" width="15.625" style="36" hidden="1"/>
    <col min="11780" max="11780" width="7.5" style="36" hidden="1"/>
    <col min="11781" max="11781" width="3" style="36" hidden="1"/>
    <col min="11782" max="11782" width="3.375" style="36" hidden="1"/>
    <col min="11783" max="11783" width="1.875" style="36" hidden="1"/>
    <col min="11784" max="11784" width="4.5" style="36" hidden="1"/>
    <col min="11785" max="11785" width="32" style="36" hidden="1"/>
    <col min="11786" max="11786" width="10.625" style="36" hidden="1"/>
    <col min="11787" max="11788" width="6.25" style="36" hidden="1"/>
    <col min="11789" max="11790" width="13.125" style="36" hidden="1"/>
    <col min="11791" max="11791" width="8" style="36" hidden="1"/>
    <col min="11792" max="11792" width="13" style="36" hidden="1"/>
    <col min="11793" max="11793" width="9.125" style="36" hidden="1"/>
    <col min="11794" max="12032" width="8" style="36" hidden="1"/>
    <col min="12033" max="12033" width="4.125" style="36" hidden="1"/>
    <col min="12034" max="12034" width="15.875" style="36" hidden="1"/>
    <col min="12035" max="12035" width="15.625" style="36" hidden="1"/>
    <col min="12036" max="12036" width="7.5" style="36" hidden="1"/>
    <col min="12037" max="12037" width="3" style="36" hidden="1"/>
    <col min="12038" max="12038" width="3.375" style="36" hidden="1"/>
    <col min="12039" max="12039" width="1.875" style="36" hidden="1"/>
    <col min="12040" max="12040" width="4.5" style="36" hidden="1"/>
    <col min="12041" max="12041" width="32" style="36" hidden="1"/>
    <col min="12042" max="12042" width="10.625" style="36" hidden="1"/>
    <col min="12043" max="12044" width="6.25" style="36" hidden="1"/>
    <col min="12045" max="12046" width="13.125" style="36" hidden="1"/>
    <col min="12047" max="12047" width="8" style="36" hidden="1"/>
    <col min="12048" max="12048" width="13" style="36" hidden="1"/>
    <col min="12049" max="12049" width="9.125" style="36" hidden="1"/>
    <col min="12050" max="12288" width="8" style="36" hidden="1"/>
    <col min="12289" max="12289" width="4.125" style="36" hidden="1"/>
    <col min="12290" max="12290" width="15.875" style="36" hidden="1"/>
    <col min="12291" max="12291" width="15.625" style="36" hidden="1"/>
    <col min="12292" max="12292" width="7.5" style="36" hidden="1"/>
    <col min="12293" max="12293" width="3" style="36" hidden="1"/>
    <col min="12294" max="12294" width="3.375" style="36" hidden="1"/>
    <col min="12295" max="12295" width="1.875" style="36" hidden="1"/>
    <col min="12296" max="12296" width="4.5" style="36" hidden="1"/>
    <col min="12297" max="12297" width="32" style="36" hidden="1"/>
    <col min="12298" max="12298" width="10.625" style="36" hidden="1"/>
    <col min="12299" max="12300" width="6.25" style="36" hidden="1"/>
    <col min="12301" max="12302" width="13.125" style="36" hidden="1"/>
    <col min="12303" max="12303" width="8" style="36" hidden="1"/>
    <col min="12304" max="12304" width="13" style="36" hidden="1"/>
    <col min="12305" max="12305" width="9.125" style="36" hidden="1"/>
    <col min="12306" max="12544" width="8" style="36" hidden="1"/>
    <col min="12545" max="12545" width="4.125" style="36" hidden="1"/>
    <col min="12546" max="12546" width="15.875" style="36" hidden="1"/>
    <col min="12547" max="12547" width="15.625" style="36" hidden="1"/>
    <col min="12548" max="12548" width="7.5" style="36" hidden="1"/>
    <col min="12549" max="12549" width="3" style="36" hidden="1"/>
    <col min="12550" max="12550" width="3.375" style="36" hidden="1"/>
    <col min="12551" max="12551" width="1.875" style="36" hidden="1"/>
    <col min="12552" max="12552" width="4.5" style="36" hidden="1"/>
    <col min="12553" max="12553" width="32" style="36" hidden="1"/>
    <col min="12554" max="12554" width="10.625" style="36" hidden="1"/>
    <col min="12555" max="12556" width="6.25" style="36" hidden="1"/>
    <col min="12557" max="12558" width="13.125" style="36" hidden="1"/>
    <col min="12559" max="12559" width="8" style="36" hidden="1"/>
    <col min="12560" max="12560" width="13" style="36" hidden="1"/>
    <col min="12561" max="12561" width="9.125" style="36" hidden="1"/>
    <col min="12562" max="12800" width="8" style="36" hidden="1"/>
    <col min="12801" max="12801" width="4.125" style="36" hidden="1"/>
    <col min="12802" max="12802" width="15.875" style="36" hidden="1"/>
    <col min="12803" max="12803" width="15.625" style="36" hidden="1"/>
    <col min="12804" max="12804" width="7.5" style="36" hidden="1"/>
    <col min="12805" max="12805" width="3" style="36" hidden="1"/>
    <col min="12806" max="12806" width="3.375" style="36" hidden="1"/>
    <col min="12807" max="12807" width="1.875" style="36" hidden="1"/>
    <col min="12808" max="12808" width="4.5" style="36" hidden="1"/>
    <col min="12809" max="12809" width="32" style="36" hidden="1"/>
    <col min="12810" max="12810" width="10.625" style="36" hidden="1"/>
    <col min="12811" max="12812" width="6.25" style="36" hidden="1"/>
    <col min="12813" max="12814" width="13.125" style="36" hidden="1"/>
    <col min="12815" max="12815" width="8" style="36" hidden="1"/>
    <col min="12816" max="12816" width="13" style="36" hidden="1"/>
    <col min="12817" max="12817" width="9.125" style="36" hidden="1"/>
    <col min="12818" max="13056" width="8" style="36" hidden="1"/>
    <col min="13057" max="13057" width="4.125" style="36" hidden="1"/>
    <col min="13058" max="13058" width="15.875" style="36" hidden="1"/>
    <col min="13059" max="13059" width="15.625" style="36" hidden="1"/>
    <col min="13060" max="13060" width="7.5" style="36" hidden="1"/>
    <col min="13061" max="13061" width="3" style="36" hidden="1"/>
    <col min="13062" max="13062" width="3.375" style="36" hidden="1"/>
    <col min="13063" max="13063" width="1.875" style="36" hidden="1"/>
    <col min="13064" max="13064" width="4.5" style="36" hidden="1"/>
    <col min="13065" max="13065" width="32" style="36" hidden="1"/>
    <col min="13066" max="13066" width="10.625" style="36" hidden="1"/>
    <col min="13067" max="13068" width="6.25" style="36" hidden="1"/>
    <col min="13069" max="13070" width="13.125" style="36" hidden="1"/>
    <col min="13071" max="13071" width="8" style="36" hidden="1"/>
    <col min="13072" max="13072" width="13" style="36" hidden="1"/>
    <col min="13073" max="13073" width="9.125" style="36" hidden="1"/>
    <col min="13074" max="13312" width="8" style="36" hidden="1"/>
    <col min="13313" max="13313" width="4.125" style="36" hidden="1"/>
    <col min="13314" max="13314" width="15.875" style="36" hidden="1"/>
    <col min="13315" max="13315" width="15.625" style="36" hidden="1"/>
    <col min="13316" max="13316" width="7.5" style="36" hidden="1"/>
    <col min="13317" max="13317" width="3" style="36" hidden="1"/>
    <col min="13318" max="13318" width="3.375" style="36" hidden="1"/>
    <col min="13319" max="13319" width="1.875" style="36" hidden="1"/>
    <col min="13320" max="13320" width="4.5" style="36" hidden="1"/>
    <col min="13321" max="13321" width="32" style="36" hidden="1"/>
    <col min="13322" max="13322" width="10.625" style="36" hidden="1"/>
    <col min="13323" max="13324" width="6.25" style="36" hidden="1"/>
    <col min="13325" max="13326" width="13.125" style="36" hidden="1"/>
    <col min="13327" max="13327" width="8" style="36" hidden="1"/>
    <col min="13328" max="13328" width="13" style="36" hidden="1"/>
    <col min="13329" max="13329" width="9.125" style="36" hidden="1"/>
    <col min="13330" max="13568" width="8" style="36" hidden="1"/>
    <col min="13569" max="13569" width="4.125" style="36" hidden="1"/>
    <col min="13570" max="13570" width="15.875" style="36" hidden="1"/>
    <col min="13571" max="13571" width="15.625" style="36" hidden="1"/>
    <col min="13572" max="13572" width="7.5" style="36" hidden="1"/>
    <col min="13573" max="13573" width="3" style="36" hidden="1"/>
    <col min="13574" max="13574" width="3.375" style="36" hidden="1"/>
    <col min="13575" max="13575" width="1.875" style="36" hidden="1"/>
    <col min="13576" max="13576" width="4.5" style="36" hidden="1"/>
    <col min="13577" max="13577" width="32" style="36" hidden="1"/>
    <col min="13578" max="13578" width="10.625" style="36" hidden="1"/>
    <col min="13579" max="13580" width="6.25" style="36" hidden="1"/>
    <col min="13581" max="13582" width="13.125" style="36" hidden="1"/>
    <col min="13583" max="13583" width="8" style="36" hidden="1"/>
    <col min="13584" max="13584" width="13" style="36" hidden="1"/>
    <col min="13585" max="13585" width="9.125" style="36" hidden="1"/>
    <col min="13586" max="13824" width="8" style="36" hidden="1"/>
    <col min="13825" max="13825" width="4.125" style="36" hidden="1"/>
    <col min="13826" max="13826" width="15.875" style="36" hidden="1"/>
    <col min="13827" max="13827" width="15.625" style="36" hidden="1"/>
    <col min="13828" max="13828" width="7.5" style="36" hidden="1"/>
    <col min="13829" max="13829" width="3" style="36" hidden="1"/>
    <col min="13830" max="13830" width="3.375" style="36" hidden="1"/>
    <col min="13831" max="13831" width="1.875" style="36" hidden="1"/>
    <col min="13832" max="13832" width="4.5" style="36" hidden="1"/>
    <col min="13833" max="13833" width="32" style="36" hidden="1"/>
    <col min="13834" max="13834" width="10.625" style="36" hidden="1"/>
    <col min="13835" max="13836" width="6.25" style="36" hidden="1"/>
    <col min="13837" max="13838" width="13.125" style="36" hidden="1"/>
    <col min="13839" max="13839" width="8" style="36" hidden="1"/>
    <col min="13840" max="13840" width="13" style="36" hidden="1"/>
    <col min="13841" max="13841" width="9.125" style="36" hidden="1"/>
    <col min="13842" max="14080" width="8" style="36" hidden="1"/>
    <col min="14081" max="14081" width="4.125" style="36" hidden="1"/>
    <col min="14082" max="14082" width="15.875" style="36" hidden="1"/>
    <col min="14083" max="14083" width="15.625" style="36" hidden="1"/>
    <col min="14084" max="14084" width="7.5" style="36" hidden="1"/>
    <col min="14085" max="14085" width="3" style="36" hidden="1"/>
    <col min="14086" max="14086" width="3.375" style="36" hidden="1"/>
    <col min="14087" max="14087" width="1.875" style="36" hidden="1"/>
    <col min="14088" max="14088" width="4.5" style="36" hidden="1"/>
    <col min="14089" max="14089" width="32" style="36" hidden="1"/>
    <col min="14090" max="14090" width="10.625" style="36" hidden="1"/>
    <col min="14091" max="14092" width="6.25" style="36" hidden="1"/>
    <col min="14093" max="14094" width="13.125" style="36" hidden="1"/>
    <col min="14095" max="14095" width="8" style="36" hidden="1"/>
    <col min="14096" max="14096" width="13" style="36" hidden="1"/>
    <col min="14097" max="14097" width="9.125" style="36" hidden="1"/>
    <col min="14098" max="14336" width="8" style="36" hidden="1"/>
    <col min="14337" max="14337" width="4.125" style="36" hidden="1"/>
    <col min="14338" max="14338" width="15.875" style="36" hidden="1"/>
    <col min="14339" max="14339" width="15.625" style="36" hidden="1"/>
    <col min="14340" max="14340" width="7.5" style="36" hidden="1"/>
    <col min="14341" max="14341" width="3" style="36" hidden="1"/>
    <col min="14342" max="14342" width="3.375" style="36" hidden="1"/>
    <col min="14343" max="14343" width="1.875" style="36" hidden="1"/>
    <col min="14344" max="14344" width="4.5" style="36" hidden="1"/>
    <col min="14345" max="14345" width="32" style="36" hidden="1"/>
    <col min="14346" max="14346" width="10.625" style="36" hidden="1"/>
    <col min="14347" max="14348" width="6.25" style="36" hidden="1"/>
    <col min="14349" max="14350" width="13.125" style="36" hidden="1"/>
    <col min="14351" max="14351" width="8" style="36" hidden="1"/>
    <col min="14352" max="14352" width="13" style="36" hidden="1"/>
    <col min="14353" max="14353" width="9.125" style="36" hidden="1"/>
    <col min="14354" max="14592" width="8" style="36" hidden="1"/>
    <col min="14593" max="14593" width="4.125" style="36" hidden="1"/>
    <col min="14594" max="14594" width="15.875" style="36" hidden="1"/>
    <col min="14595" max="14595" width="15.625" style="36" hidden="1"/>
    <col min="14596" max="14596" width="7.5" style="36" hidden="1"/>
    <col min="14597" max="14597" width="3" style="36" hidden="1"/>
    <col min="14598" max="14598" width="3.375" style="36" hidden="1"/>
    <col min="14599" max="14599" width="1.875" style="36" hidden="1"/>
    <col min="14600" max="14600" width="4.5" style="36" hidden="1"/>
    <col min="14601" max="14601" width="32" style="36" hidden="1"/>
    <col min="14602" max="14602" width="10.625" style="36" hidden="1"/>
    <col min="14603" max="14604" width="6.25" style="36" hidden="1"/>
    <col min="14605" max="14606" width="13.125" style="36" hidden="1"/>
    <col min="14607" max="14607" width="8" style="36" hidden="1"/>
    <col min="14608" max="14608" width="13" style="36" hidden="1"/>
    <col min="14609" max="14609" width="9.125" style="36" hidden="1"/>
    <col min="14610" max="14848" width="8" style="36" hidden="1"/>
    <col min="14849" max="14849" width="4.125" style="36" hidden="1"/>
    <col min="14850" max="14850" width="15.875" style="36" hidden="1"/>
    <col min="14851" max="14851" width="15.625" style="36" hidden="1"/>
    <col min="14852" max="14852" width="7.5" style="36" hidden="1"/>
    <col min="14853" max="14853" width="3" style="36" hidden="1"/>
    <col min="14854" max="14854" width="3.375" style="36" hidden="1"/>
    <col min="14855" max="14855" width="1.875" style="36" hidden="1"/>
    <col min="14856" max="14856" width="4.5" style="36" hidden="1"/>
    <col min="14857" max="14857" width="32" style="36" hidden="1"/>
    <col min="14858" max="14858" width="10.625" style="36" hidden="1"/>
    <col min="14859" max="14860" width="6.25" style="36" hidden="1"/>
    <col min="14861" max="14862" width="13.125" style="36" hidden="1"/>
    <col min="14863" max="14863" width="8" style="36" hidden="1"/>
    <col min="14864" max="14864" width="13" style="36" hidden="1"/>
    <col min="14865" max="14865" width="9.125" style="36" hidden="1"/>
    <col min="14866" max="15104" width="8" style="36" hidden="1"/>
    <col min="15105" max="15105" width="4.125" style="36" hidden="1"/>
    <col min="15106" max="15106" width="15.875" style="36" hidden="1"/>
    <col min="15107" max="15107" width="15.625" style="36" hidden="1"/>
    <col min="15108" max="15108" width="7.5" style="36" hidden="1"/>
    <col min="15109" max="15109" width="3" style="36" hidden="1"/>
    <col min="15110" max="15110" width="3.375" style="36" hidden="1"/>
    <col min="15111" max="15111" width="1.875" style="36" hidden="1"/>
    <col min="15112" max="15112" width="4.5" style="36" hidden="1"/>
    <col min="15113" max="15113" width="32" style="36" hidden="1"/>
    <col min="15114" max="15114" width="10.625" style="36" hidden="1"/>
    <col min="15115" max="15116" width="6.25" style="36" hidden="1"/>
    <col min="15117" max="15118" width="13.125" style="36" hidden="1"/>
    <col min="15119" max="15119" width="8" style="36" hidden="1"/>
    <col min="15120" max="15120" width="13" style="36" hidden="1"/>
    <col min="15121" max="15121" width="9.125" style="36" hidden="1"/>
    <col min="15122" max="15360" width="8" style="36" hidden="1"/>
    <col min="15361" max="15361" width="4.125" style="36" hidden="1"/>
    <col min="15362" max="15362" width="15.875" style="36" hidden="1"/>
    <col min="15363" max="15363" width="15.625" style="36" hidden="1"/>
    <col min="15364" max="15364" width="7.5" style="36" hidden="1"/>
    <col min="15365" max="15365" width="3" style="36" hidden="1"/>
    <col min="15366" max="15366" width="3.375" style="36" hidden="1"/>
    <col min="15367" max="15367" width="1.875" style="36" hidden="1"/>
    <col min="15368" max="15368" width="4.5" style="36" hidden="1"/>
    <col min="15369" max="15369" width="32" style="36" hidden="1"/>
    <col min="15370" max="15370" width="10.625" style="36" hidden="1"/>
    <col min="15371" max="15372" width="6.25" style="36" hidden="1"/>
    <col min="15373" max="15374" width="13.125" style="36" hidden="1"/>
    <col min="15375" max="15375" width="8" style="36" hidden="1"/>
    <col min="15376" max="15376" width="13" style="36" hidden="1"/>
    <col min="15377" max="15377" width="9.125" style="36" hidden="1"/>
    <col min="15378" max="15616" width="8" style="36" hidden="1"/>
    <col min="15617" max="15617" width="4.125" style="36" hidden="1"/>
    <col min="15618" max="15618" width="15.875" style="36" hidden="1"/>
    <col min="15619" max="15619" width="15.625" style="36" hidden="1"/>
    <col min="15620" max="15620" width="7.5" style="36" hidden="1"/>
    <col min="15621" max="15621" width="3" style="36" hidden="1"/>
    <col min="15622" max="15622" width="3.375" style="36" hidden="1"/>
    <col min="15623" max="15623" width="1.875" style="36" hidden="1"/>
    <col min="15624" max="15624" width="4.5" style="36" hidden="1"/>
    <col min="15625" max="15625" width="32" style="36" hidden="1"/>
    <col min="15626" max="15626" width="10.625" style="36" hidden="1"/>
    <col min="15627" max="15628" width="6.25" style="36" hidden="1"/>
    <col min="15629" max="15630" width="13.125" style="36" hidden="1"/>
    <col min="15631" max="15631" width="8" style="36" hidden="1"/>
    <col min="15632" max="15632" width="13" style="36" hidden="1"/>
    <col min="15633" max="15633" width="9.125" style="36" hidden="1"/>
    <col min="15634" max="15872" width="8" style="36" hidden="1"/>
    <col min="15873" max="15873" width="4.125" style="36" hidden="1"/>
    <col min="15874" max="15874" width="15.875" style="36" hidden="1"/>
    <col min="15875" max="15875" width="15.625" style="36" hidden="1"/>
    <col min="15876" max="15876" width="7.5" style="36" hidden="1"/>
    <col min="15877" max="15877" width="3" style="36" hidden="1"/>
    <col min="15878" max="15878" width="3.375" style="36" hidden="1"/>
    <col min="15879" max="15879" width="1.875" style="36" hidden="1"/>
    <col min="15880" max="15880" width="4.5" style="36" hidden="1"/>
    <col min="15881" max="15881" width="32" style="36" hidden="1"/>
    <col min="15882" max="15882" width="10.625" style="36" hidden="1"/>
    <col min="15883" max="15884" width="6.25" style="36" hidden="1"/>
    <col min="15885" max="15886" width="13.125" style="36" hidden="1"/>
    <col min="15887" max="15887" width="8" style="36" hidden="1"/>
    <col min="15888" max="15888" width="13" style="36" hidden="1"/>
    <col min="15889" max="15889" width="9.125" style="36" hidden="1"/>
    <col min="15890" max="16128" width="8" style="36" hidden="1"/>
    <col min="16129" max="16129" width="4.125" style="36" hidden="1"/>
    <col min="16130" max="16130" width="15.875" style="36" hidden="1"/>
    <col min="16131" max="16131" width="15.625" style="36" hidden="1"/>
    <col min="16132" max="16132" width="7.5" style="36" hidden="1"/>
    <col min="16133" max="16133" width="3" style="36" hidden="1"/>
    <col min="16134" max="16134" width="3.375" style="36" hidden="1"/>
    <col min="16135" max="16135" width="1.875" style="36" hidden="1"/>
    <col min="16136" max="16136" width="4.5" style="36" hidden="1"/>
    <col min="16137" max="16137" width="32" style="36" hidden="1"/>
    <col min="16138" max="16138" width="10.625" style="36" hidden="1"/>
    <col min="16139" max="16140" width="6.25" style="36" hidden="1"/>
    <col min="16141" max="16142" width="13.125" style="36" hidden="1"/>
    <col min="16143" max="16143" width="8" style="36" hidden="1"/>
    <col min="16144" max="16144" width="13" style="36" hidden="1"/>
    <col min="16145" max="16145" width="9.125" style="36" hidden="1"/>
    <col min="16146" max="16384" width="8" style="36" hidden="1"/>
  </cols>
  <sheetData>
    <row r="1" spans="1:18" ht="33.75" customHeight="1">
      <c r="A1" s="177" t="s">
        <v>100</v>
      </c>
      <c r="B1" s="177"/>
      <c r="C1" s="183" t="s">
        <v>105</v>
      </c>
      <c r="D1" s="184"/>
      <c r="E1" s="184"/>
      <c r="F1" s="184"/>
      <c r="G1" s="184"/>
      <c r="H1" s="184"/>
      <c r="I1" s="184"/>
      <c r="J1" s="184"/>
      <c r="K1" s="184" t="s">
        <v>101</v>
      </c>
      <c r="L1" s="184"/>
      <c r="M1" s="184"/>
      <c r="N1" s="184"/>
    </row>
    <row r="2" spans="1:18" ht="7.5" customHeight="1">
      <c r="A2" s="35"/>
      <c r="B2" s="37"/>
      <c r="C2" s="35"/>
      <c r="D2" s="35"/>
      <c r="E2" s="35"/>
      <c r="F2" s="35"/>
      <c r="G2" s="35"/>
      <c r="H2" s="35"/>
      <c r="I2" s="35"/>
      <c r="J2" s="35"/>
      <c r="K2" s="35"/>
      <c r="L2" s="35"/>
      <c r="M2" s="35"/>
      <c r="N2" s="35"/>
    </row>
    <row r="3" spans="1:18" ht="33.75" customHeight="1">
      <c r="A3" s="272">
        <f>【様式4】申込集計表!D4</f>
        <v>0</v>
      </c>
      <c r="B3" s="272"/>
      <c r="C3" s="63" t="s">
        <v>59</v>
      </c>
      <c r="D3" s="273" t="s">
        <v>102</v>
      </c>
      <c r="E3" s="273"/>
      <c r="F3" s="273"/>
      <c r="G3" s="273"/>
      <c r="H3" s="62">
        <f>【様式4】申込集計表!O4</f>
        <v>0</v>
      </c>
      <c r="I3" s="38"/>
      <c r="J3" s="38"/>
      <c r="K3" s="34"/>
      <c r="L3" s="34"/>
      <c r="M3" s="34"/>
      <c r="N3" s="34"/>
    </row>
    <row r="4" spans="1:18" ht="7.5" customHeight="1">
      <c r="A4" s="35"/>
      <c r="B4" s="37"/>
      <c r="C4" s="274"/>
      <c r="D4" s="275"/>
      <c r="E4" s="275"/>
      <c r="F4" s="275"/>
      <c r="G4" s="275"/>
      <c r="H4" s="275"/>
      <c r="I4" s="39"/>
      <c r="J4" s="38"/>
      <c r="K4" s="34"/>
      <c r="L4" s="34"/>
      <c r="M4" s="34"/>
      <c r="N4" s="34"/>
    </row>
    <row r="5" spans="1:18" ht="17.25" customHeight="1">
      <c r="A5" s="276" t="s">
        <v>60</v>
      </c>
      <c r="B5" s="268" t="s">
        <v>61</v>
      </c>
      <c r="C5" s="268" t="s">
        <v>62</v>
      </c>
      <c r="D5" s="268" t="s">
        <v>63</v>
      </c>
      <c r="E5" s="268"/>
      <c r="F5" s="268"/>
      <c r="G5" s="268"/>
      <c r="H5" s="268"/>
      <c r="I5" s="268" t="s">
        <v>103</v>
      </c>
      <c r="J5" s="103" t="s">
        <v>137</v>
      </c>
      <c r="K5" s="103" t="s">
        <v>64</v>
      </c>
      <c r="L5" s="268" t="s">
        <v>65</v>
      </c>
      <c r="M5" s="268"/>
      <c r="N5" s="270" t="s">
        <v>104</v>
      </c>
      <c r="P5" s="40"/>
    </row>
    <row r="6" spans="1:18" ht="17.25" customHeight="1">
      <c r="A6" s="277"/>
      <c r="B6" s="269"/>
      <c r="C6" s="269"/>
      <c r="D6" s="269"/>
      <c r="E6" s="269"/>
      <c r="F6" s="269"/>
      <c r="G6" s="269"/>
      <c r="H6" s="269"/>
      <c r="I6" s="269"/>
      <c r="J6" s="104" t="s">
        <v>138</v>
      </c>
      <c r="K6" s="104" t="s">
        <v>139</v>
      </c>
      <c r="L6" s="104" t="s">
        <v>66</v>
      </c>
      <c r="M6" s="104" t="s">
        <v>67</v>
      </c>
      <c r="N6" s="271"/>
      <c r="P6" s="41"/>
    </row>
    <row r="7" spans="1:18" ht="17.25" customHeight="1">
      <c r="A7" s="42">
        <v>1</v>
      </c>
      <c r="B7" s="43"/>
      <c r="C7" s="64"/>
      <c r="D7" s="44" t="s">
        <v>12</v>
      </c>
      <c r="E7" s="68"/>
      <c r="F7" s="69" t="s">
        <v>32</v>
      </c>
      <c r="G7" s="67"/>
      <c r="H7" s="65"/>
      <c r="I7" s="45"/>
      <c r="J7" s="45"/>
      <c r="K7" s="45"/>
      <c r="L7" s="66"/>
      <c r="M7" s="66"/>
      <c r="N7" s="66"/>
      <c r="P7" s="41"/>
      <c r="R7" s="46" t="s">
        <v>68</v>
      </c>
    </row>
    <row r="8" spans="1:18" ht="17.25" customHeight="1">
      <c r="A8" s="42">
        <v>2</v>
      </c>
      <c r="B8" s="43"/>
      <c r="C8" s="64"/>
      <c r="D8" s="44" t="s">
        <v>12</v>
      </c>
      <c r="E8" s="68"/>
      <c r="F8" s="69" t="s">
        <v>32</v>
      </c>
      <c r="G8" s="67"/>
      <c r="H8" s="65"/>
      <c r="I8" s="45"/>
      <c r="J8" s="45"/>
      <c r="K8" s="45"/>
      <c r="L8" s="66"/>
      <c r="M8" s="66"/>
      <c r="N8" s="66"/>
      <c r="P8" s="41"/>
      <c r="R8" s="46" t="s">
        <v>69</v>
      </c>
    </row>
    <row r="9" spans="1:18" ht="17.25" customHeight="1">
      <c r="A9" s="42">
        <v>3</v>
      </c>
      <c r="B9" s="43"/>
      <c r="C9" s="64"/>
      <c r="D9" s="44" t="s">
        <v>12</v>
      </c>
      <c r="E9" s="68"/>
      <c r="F9" s="69" t="s">
        <v>32</v>
      </c>
      <c r="G9" s="67"/>
      <c r="H9" s="65"/>
      <c r="I9" s="45"/>
      <c r="J9" s="45"/>
      <c r="K9" s="45"/>
      <c r="L9" s="66"/>
      <c r="M9" s="66"/>
      <c r="N9" s="66"/>
      <c r="P9" s="41"/>
      <c r="R9" s="46" t="s">
        <v>70</v>
      </c>
    </row>
    <row r="10" spans="1:18" ht="17.25" customHeight="1">
      <c r="A10" s="42">
        <v>4</v>
      </c>
      <c r="B10" s="43"/>
      <c r="C10" s="64"/>
      <c r="D10" s="44" t="s">
        <v>12</v>
      </c>
      <c r="E10" s="68"/>
      <c r="F10" s="69" t="s">
        <v>32</v>
      </c>
      <c r="G10" s="67"/>
      <c r="H10" s="65"/>
      <c r="I10" s="45"/>
      <c r="J10" s="45"/>
      <c r="K10" s="45"/>
      <c r="L10" s="66"/>
      <c r="M10" s="66"/>
      <c r="N10" s="66"/>
      <c r="P10" s="41"/>
      <c r="R10" s="46" t="s">
        <v>71</v>
      </c>
    </row>
    <row r="11" spans="1:18" ht="17.25" customHeight="1">
      <c r="A11" s="42">
        <v>5</v>
      </c>
      <c r="B11" s="43"/>
      <c r="C11" s="64"/>
      <c r="D11" s="44" t="s">
        <v>12</v>
      </c>
      <c r="E11" s="68"/>
      <c r="F11" s="69" t="s">
        <v>32</v>
      </c>
      <c r="G11" s="67"/>
      <c r="H11" s="65"/>
      <c r="I11" s="45"/>
      <c r="J11" s="45"/>
      <c r="K11" s="45"/>
      <c r="L11" s="66"/>
      <c r="M11" s="66"/>
      <c r="N11" s="66"/>
      <c r="P11" s="41"/>
      <c r="R11" s="46" t="s">
        <v>72</v>
      </c>
    </row>
    <row r="12" spans="1:18" ht="17.25" customHeight="1">
      <c r="A12" s="42">
        <v>6</v>
      </c>
      <c r="B12" s="43"/>
      <c r="C12" s="64"/>
      <c r="D12" s="44" t="s">
        <v>12</v>
      </c>
      <c r="E12" s="68"/>
      <c r="F12" s="69" t="s">
        <v>32</v>
      </c>
      <c r="G12" s="67"/>
      <c r="H12" s="65"/>
      <c r="I12" s="47"/>
      <c r="J12" s="45"/>
      <c r="K12" s="45"/>
      <c r="L12" s="66"/>
      <c r="M12" s="66"/>
      <c r="N12" s="66"/>
      <c r="P12" s="41"/>
    </row>
    <row r="13" spans="1:18" ht="17.25" customHeight="1">
      <c r="A13" s="42">
        <v>7</v>
      </c>
      <c r="B13" s="43"/>
      <c r="C13" s="64"/>
      <c r="D13" s="44" t="s">
        <v>12</v>
      </c>
      <c r="E13" s="68"/>
      <c r="F13" s="69" t="s">
        <v>32</v>
      </c>
      <c r="G13" s="67"/>
      <c r="H13" s="65"/>
      <c r="I13" s="45"/>
      <c r="J13" s="45"/>
      <c r="K13" s="45"/>
      <c r="L13" s="66"/>
      <c r="M13" s="66"/>
      <c r="N13" s="66"/>
      <c r="P13" s="41"/>
    </row>
    <row r="14" spans="1:18" ht="17.25" customHeight="1">
      <c r="A14" s="42">
        <v>8</v>
      </c>
      <c r="B14" s="43"/>
      <c r="C14" s="64"/>
      <c r="D14" s="44" t="s">
        <v>12</v>
      </c>
      <c r="E14" s="68"/>
      <c r="F14" s="69" t="s">
        <v>32</v>
      </c>
      <c r="G14" s="67"/>
      <c r="H14" s="65"/>
      <c r="I14" s="45"/>
      <c r="J14" s="45"/>
      <c r="K14" s="45"/>
      <c r="L14" s="66"/>
      <c r="M14" s="66"/>
      <c r="N14" s="66"/>
      <c r="P14" s="41"/>
    </row>
    <row r="15" spans="1:18" ht="17.25" customHeight="1">
      <c r="A15" s="42">
        <v>9</v>
      </c>
      <c r="B15" s="43"/>
      <c r="C15" s="64"/>
      <c r="D15" s="44" t="s">
        <v>12</v>
      </c>
      <c r="E15" s="68"/>
      <c r="F15" s="69" t="s">
        <v>32</v>
      </c>
      <c r="G15" s="67"/>
      <c r="H15" s="65"/>
      <c r="I15" s="45"/>
      <c r="J15" s="45"/>
      <c r="K15" s="45"/>
      <c r="L15" s="66"/>
      <c r="M15" s="66"/>
      <c r="N15" s="66"/>
      <c r="P15" s="41"/>
    </row>
    <row r="16" spans="1:18" ht="17.25" customHeight="1">
      <c r="A16" s="42">
        <v>10</v>
      </c>
      <c r="B16" s="43"/>
      <c r="C16" s="64"/>
      <c r="D16" s="44" t="s">
        <v>12</v>
      </c>
      <c r="E16" s="68"/>
      <c r="F16" s="69" t="s">
        <v>32</v>
      </c>
      <c r="G16" s="67"/>
      <c r="H16" s="65"/>
      <c r="I16" s="45"/>
      <c r="J16" s="45"/>
      <c r="K16" s="45"/>
      <c r="L16" s="66"/>
      <c r="M16" s="66"/>
      <c r="N16" s="66"/>
      <c r="P16" s="41"/>
    </row>
    <row r="17" spans="1:16" ht="17.25" customHeight="1">
      <c r="A17" s="42">
        <v>11</v>
      </c>
      <c r="B17" s="124"/>
      <c r="C17" s="124"/>
      <c r="D17" s="44" t="s">
        <v>12</v>
      </c>
      <c r="E17" s="127"/>
      <c r="F17" s="69" t="s">
        <v>32</v>
      </c>
      <c r="G17" s="130"/>
      <c r="H17" s="124"/>
      <c r="I17" s="124"/>
      <c r="J17" s="124"/>
      <c r="K17" s="124"/>
      <c r="L17" s="124"/>
      <c r="M17" s="124"/>
      <c r="N17" s="124"/>
      <c r="P17" s="41"/>
    </row>
    <row r="18" spans="1:16" ht="17.25" customHeight="1">
      <c r="A18" s="42">
        <v>12</v>
      </c>
      <c r="B18" s="125"/>
      <c r="C18" s="125"/>
      <c r="D18" s="44" t="s">
        <v>12</v>
      </c>
      <c r="E18" s="128"/>
      <c r="F18" s="69" t="s">
        <v>32</v>
      </c>
      <c r="G18" s="131"/>
      <c r="H18" s="125"/>
      <c r="I18" s="125"/>
      <c r="J18" s="125"/>
      <c r="K18" s="125"/>
      <c r="L18" s="125"/>
      <c r="M18" s="125"/>
      <c r="N18" s="125"/>
    </row>
    <row r="19" spans="1:16" ht="17.25" customHeight="1">
      <c r="A19" s="42">
        <v>13</v>
      </c>
      <c r="B19" s="125"/>
      <c r="C19" s="125"/>
      <c r="D19" s="44" t="s">
        <v>12</v>
      </c>
      <c r="E19" s="128"/>
      <c r="F19" s="69" t="s">
        <v>32</v>
      </c>
      <c r="G19" s="131"/>
      <c r="H19" s="125"/>
      <c r="I19" s="125"/>
      <c r="J19" s="125"/>
      <c r="K19" s="125"/>
      <c r="L19" s="125"/>
      <c r="M19" s="125"/>
      <c r="N19" s="125"/>
    </row>
    <row r="20" spans="1:16" ht="17.25" customHeight="1">
      <c r="A20" s="42">
        <v>14</v>
      </c>
      <c r="B20" s="125"/>
      <c r="C20" s="125"/>
      <c r="D20" s="44" t="s">
        <v>12</v>
      </c>
      <c r="E20" s="128"/>
      <c r="F20" s="69" t="s">
        <v>32</v>
      </c>
      <c r="G20" s="131"/>
      <c r="H20" s="125"/>
      <c r="I20" s="125"/>
      <c r="J20" s="125"/>
      <c r="K20" s="125"/>
      <c r="L20" s="125"/>
      <c r="M20" s="125"/>
      <c r="N20" s="125"/>
    </row>
    <row r="21" spans="1:16" ht="17.25" customHeight="1">
      <c r="A21" s="42">
        <v>15</v>
      </c>
      <c r="B21" s="125"/>
      <c r="C21" s="125"/>
      <c r="D21" s="44" t="s">
        <v>12</v>
      </c>
      <c r="E21" s="128"/>
      <c r="F21" s="69" t="s">
        <v>32</v>
      </c>
      <c r="G21" s="131"/>
      <c r="H21" s="125"/>
      <c r="I21" s="125"/>
      <c r="J21" s="125"/>
      <c r="K21" s="125"/>
      <c r="L21" s="125"/>
      <c r="M21" s="125"/>
      <c r="N21" s="125"/>
    </row>
    <row r="22" spans="1:16" ht="17.25" customHeight="1">
      <c r="A22" s="42">
        <v>16</v>
      </c>
      <c r="B22" s="125"/>
      <c r="C22" s="125"/>
      <c r="D22" s="44" t="s">
        <v>12</v>
      </c>
      <c r="E22" s="128"/>
      <c r="F22" s="69" t="s">
        <v>32</v>
      </c>
      <c r="G22" s="131"/>
      <c r="H22" s="125"/>
      <c r="I22" s="125"/>
      <c r="J22" s="125"/>
      <c r="K22" s="125"/>
      <c r="L22" s="125"/>
      <c r="M22" s="125"/>
      <c r="N22" s="125"/>
    </row>
    <row r="23" spans="1:16" ht="17.25" customHeight="1">
      <c r="A23" s="42">
        <v>17</v>
      </c>
      <c r="B23" s="125"/>
      <c r="C23" s="125"/>
      <c r="D23" s="44" t="s">
        <v>12</v>
      </c>
      <c r="E23" s="128"/>
      <c r="F23" s="69" t="s">
        <v>32</v>
      </c>
      <c r="G23" s="131"/>
      <c r="H23" s="125"/>
      <c r="I23" s="125"/>
      <c r="J23" s="125"/>
      <c r="K23" s="125"/>
      <c r="L23" s="125"/>
      <c r="M23" s="125"/>
      <c r="N23" s="125"/>
    </row>
    <row r="24" spans="1:16" ht="17.25" customHeight="1">
      <c r="A24" s="42">
        <v>18</v>
      </c>
      <c r="B24" s="125"/>
      <c r="C24" s="125"/>
      <c r="D24" s="44" t="s">
        <v>12</v>
      </c>
      <c r="E24" s="128"/>
      <c r="F24" s="69" t="s">
        <v>32</v>
      </c>
      <c r="G24" s="131"/>
      <c r="H24" s="125"/>
      <c r="I24" s="125"/>
      <c r="J24" s="125"/>
      <c r="K24" s="125"/>
      <c r="L24" s="125"/>
      <c r="M24" s="125"/>
      <c r="N24" s="125"/>
    </row>
    <row r="25" spans="1:16" ht="17.25" customHeight="1">
      <c r="A25" s="42">
        <v>19</v>
      </c>
      <c r="B25" s="125"/>
      <c r="C25" s="125"/>
      <c r="D25" s="44" t="s">
        <v>12</v>
      </c>
      <c r="E25" s="128"/>
      <c r="F25" s="69" t="s">
        <v>32</v>
      </c>
      <c r="G25" s="131"/>
      <c r="H25" s="125"/>
      <c r="I25" s="125"/>
      <c r="J25" s="125"/>
      <c r="K25" s="125"/>
      <c r="L25" s="125"/>
      <c r="M25" s="125"/>
      <c r="N25" s="125"/>
    </row>
    <row r="26" spans="1:16" ht="17.25" customHeight="1">
      <c r="A26" s="42">
        <v>20</v>
      </c>
      <c r="B26" s="126"/>
      <c r="C26" s="126"/>
      <c r="D26" s="44" t="s">
        <v>12</v>
      </c>
      <c r="E26" s="129"/>
      <c r="F26" s="69" t="s">
        <v>32</v>
      </c>
      <c r="G26" s="132"/>
      <c r="H26" s="126"/>
      <c r="I26" s="126"/>
      <c r="J26" s="126"/>
      <c r="K26" s="126"/>
      <c r="L26" s="126"/>
      <c r="M26" s="126"/>
      <c r="N26" s="126"/>
    </row>
    <row r="27" spans="1:16" ht="17.25" customHeight="1">
      <c r="A27" s="42">
        <v>21</v>
      </c>
      <c r="B27" s="126"/>
      <c r="C27" s="126"/>
      <c r="D27" s="44" t="s">
        <v>12</v>
      </c>
      <c r="E27" s="129"/>
      <c r="F27" s="69" t="s">
        <v>32</v>
      </c>
      <c r="G27" s="132"/>
      <c r="H27" s="126"/>
      <c r="I27" s="126"/>
      <c r="J27" s="126"/>
      <c r="K27" s="126"/>
      <c r="L27" s="126"/>
      <c r="M27" s="126"/>
      <c r="N27" s="126"/>
    </row>
    <row r="28" spans="1:16"/>
  </sheetData>
  <sheetProtection sheet="1" objects="1" scenarios="1" selectLockedCells="1"/>
  <mergeCells count="13">
    <mergeCell ref="I5:I6"/>
    <mergeCell ref="L5:M5"/>
    <mergeCell ref="N5:N6"/>
    <mergeCell ref="A1:B1"/>
    <mergeCell ref="C1:J1"/>
    <mergeCell ref="K1:N1"/>
    <mergeCell ref="A3:B3"/>
    <mergeCell ref="D3:G3"/>
    <mergeCell ref="C4:H4"/>
    <mergeCell ref="A5:A6"/>
    <mergeCell ref="B5:B6"/>
    <mergeCell ref="C5:C6"/>
    <mergeCell ref="D5:H6"/>
  </mergeCells>
  <phoneticPr fontId="2"/>
  <conditionalFormatting sqref="A3:H3">
    <cfRule type="cellIs" dxfId="0" priority="1" operator="equal">
      <formula>0</formula>
    </cfRule>
  </conditionalFormatting>
  <dataValidations count="5">
    <dataValidation type="list" allowBlank="1" showInputMessage="1" showErrorMessage="1" sqref="WVJ983042:WVK983042 IX3:IY3 ST3:SU3 ACP3:ACQ3 AML3:AMM3 AWH3:AWI3 BGD3:BGE3 BPZ3:BQA3 BZV3:BZW3 CJR3:CJS3 CTN3:CTO3 DDJ3:DDK3 DNF3:DNG3 DXB3:DXC3 EGX3:EGY3 EQT3:EQU3 FAP3:FAQ3 FKL3:FKM3 FUH3:FUI3 GED3:GEE3 GNZ3:GOA3 GXV3:GXW3 HHR3:HHS3 HRN3:HRO3 IBJ3:IBK3 ILF3:ILG3 IVB3:IVC3 JEX3:JEY3 JOT3:JOU3 JYP3:JYQ3 KIL3:KIM3 KSH3:KSI3 LCD3:LCE3 LLZ3:LMA3 LVV3:LVW3 MFR3:MFS3 MPN3:MPO3 MZJ3:MZK3 NJF3:NJG3 NTB3:NTC3 OCX3:OCY3 OMT3:OMU3 OWP3:OWQ3 PGL3:PGM3 PQH3:PQI3 QAD3:QAE3 QJZ3:QKA3 QTV3:QTW3 RDR3:RDS3 RNN3:RNO3 RXJ3:RXK3 SHF3:SHG3 SRB3:SRC3 TAX3:TAY3 TKT3:TKU3 TUP3:TUQ3 UEL3:UEM3 UOH3:UOI3 UYD3:UYE3 VHZ3:VIA3 VRV3:VRW3 WBR3:WBS3 WLN3:WLO3 WVJ3:WVK3 B65538:C65538 IX65538:IY65538 ST65538:SU65538 ACP65538:ACQ65538 AML65538:AMM65538 AWH65538:AWI65538 BGD65538:BGE65538 BPZ65538:BQA65538 BZV65538:BZW65538 CJR65538:CJS65538 CTN65538:CTO65538 DDJ65538:DDK65538 DNF65538:DNG65538 DXB65538:DXC65538 EGX65538:EGY65538 EQT65538:EQU65538 FAP65538:FAQ65538 FKL65538:FKM65538 FUH65538:FUI65538 GED65538:GEE65538 GNZ65538:GOA65538 GXV65538:GXW65538 HHR65538:HHS65538 HRN65538:HRO65538 IBJ65538:IBK65538 ILF65538:ILG65538 IVB65538:IVC65538 JEX65538:JEY65538 JOT65538:JOU65538 JYP65538:JYQ65538 KIL65538:KIM65538 KSH65538:KSI65538 LCD65538:LCE65538 LLZ65538:LMA65538 LVV65538:LVW65538 MFR65538:MFS65538 MPN65538:MPO65538 MZJ65538:MZK65538 NJF65538:NJG65538 NTB65538:NTC65538 OCX65538:OCY65538 OMT65538:OMU65538 OWP65538:OWQ65538 PGL65538:PGM65538 PQH65538:PQI65538 QAD65538:QAE65538 QJZ65538:QKA65538 QTV65538:QTW65538 RDR65538:RDS65538 RNN65538:RNO65538 RXJ65538:RXK65538 SHF65538:SHG65538 SRB65538:SRC65538 TAX65538:TAY65538 TKT65538:TKU65538 TUP65538:TUQ65538 UEL65538:UEM65538 UOH65538:UOI65538 UYD65538:UYE65538 VHZ65538:VIA65538 VRV65538:VRW65538 WBR65538:WBS65538 WLN65538:WLO65538 WVJ65538:WVK65538 B131074:C131074 IX131074:IY131074 ST131074:SU131074 ACP131074:ACQ131074 AML131074:AMM131074 AWH131074:AWI131074 BGD131074:BGE131074 BPZ131074:BQA131074 BZV131074:BZW131074 CJR131074:CJS131074 CTN131074:CTO131074 DDJ131074:DDK131074 DNF131074:DNG131074 DXB131074:DXC131074 EGX131074:EGY131074 EQT131074:EQU131074 FAP131074:FAQ131074 FKL131074:FKM131074 FUH131074:FUI131074 GED131074:GEE131074 GNZ131074:GOA131074 GXV131074:GXW131074 HHR131074:HHS131074 HRN131074:HRO131074 IBJ131074:IBK131074 ILF131074:ILG131074 IVB131074:IVC131074 JEX131074:JEY131074 JOT131074:JOU131074 JYP131074:JYQ131074 KIL131074:KIM131074 KSH131074:KSI131074 LCD131074:LCE131074 LLZ131074:LMA131074 LVV131074:LVW131074 MFR131074:MFS131074 MPN131074:MPO131074 MZJ131074:MZK131074 NJF131074:NJG131074 NTB131074:NTC131074 OCX131074:OCY131074 OMT131074:OMU131074 OWP131074:OWQ131074 PGL131074:PGM131074 PQH131074:PQI131074 QAD131074:QAE131074 QJZ131074:QKA131074 QTV131074:QTW131074 RDR131074:RDS131074 RNN131074:RNO131074 RXJ131074:RXK131074 SHF131074:SHG131074 SRB131074:SRC131074 TAX131074:TAY131074 TKT131074:TKU131074 TUP131074:TUQ131074 UEL131074:UEM131074 UOH131074:UOI131074 UYD131074:UYE131074 VHZ131074:VIA131074 VRV131074:VRW131074 WBR131074:WBS131074 WLN131074:WLO131074 WVJ131074:WVK131074 B196610:C196610 IX196610:IY196610 ST196610:SU196610 ACP196610:ACQ196610 AML196610:AMM196610 AWH196610:AWI196610 BGD196610:BGE196610 BPZ196610:BQA196610 BZV196610:BZW196610 CJR196610:CJS196610 CTN196610:CTO196610 DDJ196610:DDK196610 DNF196610:DNG196610 DXB196610:DXC196610 EGX196610:EGY196610 EQT196610:EQU196610 FAP196610:FAQ196610 FKL196610:FKM196610 FUH196610:FUI196610 GED196610:GEE196610 GNZ196610:GOA196610 GXV196610:GXW196610 HHR196610:HHS196610 HRN196610:HRO196610 IBJ196610:IBK196610 ILF196610:ILG196610 IVB196610:IVC196610 JEX196610:JEY196610 JOT196610:JOU196610 JYP196610:JYQ196610 KIL196610:KIM196610 KSH196610:KSI196610 LCD196610:LCE196610 LLZ196610:LMA196610 LVV196610:LVW196610 MFR196610:MFS196610 MPN196610:MPO196610 MZJ196610:MZK196610 NJF196610:NJG196610 NTB196610:NTC196610 OCX196610:OCY196610 OMT196610:OMU196610 OWP196610:OWQ196610 PGL196610:PGM196610 PQH196610:PQI196610 QAD196610:QAE196610 QJZ196610:QKA196610 QTV196610:QTW196610 RDR196610:RDS196610 RNN196610:RNO196610 RXJ196610:RXK196610 SHF196610:SHG196610 SRB196610:SRC196610 TAX196610:TAY196610 TKT196610:TKU196610 TUP196610:TUQ196610 UEL196610:UEM196610 UOH196610:UOI196610 UYD196610:UYE196610 VHZ196610:VIA196610 VRV196610:VRW196610 WBR196610:WBS196610 WLN196610:WLO196610 WVJ196610:WVK196610 B262146:C262146 IX262146:IY262146 ST262146:SU262146 ACP262146:ACQ262146 AML262146:AMM262146 AWH262146:AWI262146 BGD262146:BGE262146 BPZ262146:BQA262146 BZV262146:BZW262146 CJR262146:CJS262146 CTN262146:CTO262146 DDJ262146:DDK262146 DNF262146:DNG262146 DXB262146:DXC262146 EGX262146:EGY262146 EQT262146:EQU262146 FAP262146:FAQ262146 FKL262146:FKM262146 FUH262146:FUI262146 GED262146:GEE262146 GNZ262146:GOA262146 GXV262146:GXW262146 HHR262146:HHS262146 HRN262146:HRO262146 IBJ262146:IBK262146 ILF262146:ILG262146 IVB262146:IVC262146 JEX262146:JEY262146 JOT262146:JOU262146 JYP262146:JYQ262146 KIL262146:KIM262146 KSH262146:KSI262146 LCD262146:LCE262146 LLZ262146:LMA262146 LVV262146:LVW262146 MFR262146:MFS262146 MPN262146:MPO262146 MZJ262146:MZK262146 NJF262146:NJG262146 NTB262146:NTC262146 OCX262146:OCY262146 OMT262146:OMU262146 OWP262146:OWQ262146 PGL262146:PGM262146 PQH262146:PQI262146 QAD262146:QAE262146 QJZ262146:QKA262146 QTV262146:QTW262146 RDR262146:RDS262146 RNN262146:RNO262146 RXJ262146:RXK262146 SHF262146:SHG262146 SRB262146:SRC262146 TAX262146:TAY262146 TKT262146:TKU262146 TUP262146:TUQ262146 UEL262146:UEM262146 UOH262146:UOI262146 UYD262146:UYE262146 VHZ262146:VIA262146 VRV262146:VRW262146 WBR262146:WBS262146 WLN262146:WLO262146 WVJ262146:WVK262146 B327682:C327682 IX327682:IY327682 ST327682:SU327682 ACP327682:ACQ327682 AML327682:AMM327682 AWH327682:AWI327682 BGD327682:BGE327682 BPZ327682:BQA327682 BZV327682:BZW327682 CJR327682:CJS327682 CTN327682:CTO327682 DDJ327682:DDK327682 DNF327682:DNG327682 DXB327682:DXC327682 EGX327682:EGY327682 EQT327682:EQU327682 FAP327682:FAQ327682 FKL327682:FKM327682 FUH327682:FUI327682 GED327682:GEE327682 GNZ327682:GOA327682 GXV327682:GXW327682 HHR327682:HHS327682 HRN327682:HRO327682 IBJ327682:IBK327682 ILF327682:ILG327682 IVB327682:IVC327682 JEX327682:JEY327682 JOT327682:JOU327682 JYP327682:JYQ327682 KIL327682:KIM327682 KSH327682:KSI327682 LCD327682:LCE327682 LLZ327682:LMA327682 LVV327682:LVW327682 MFR327682:MFS327682 MPN327682:MPO327682 MZJ327682:MZK327682 NJF327682:NJG327682 NTB327682:NTC327682 OCX327682:OCY327682 OMT327682:OMU327682 OWP327682:OWQ327682 PGL327682:PGM327682 PQH327682:PQI327682 QAD327682:QAE327682 QJZ327682:QKA327682 QTV327682:QTW327682 RDR327682:RDS327682 RNN327682:RNO327682 RXJ327682:RXK327682 SHF327682:SHG327682 SRB327682:SRC327682 TAX327682:TAY327682 TKT327682:TKU327682 TUP327682:TUQ327682 UEL327682:UEM327682 UOH327682:UOI327682 UYD327682:UYE327682 VHZ327682:VIA327682 VRV327682:VRW327682 WBR327682:WBS327682 WLN327682:WLO327682 WVJ327682:WVK327682 B393218:C393218 IX393218:IY393218 ST393218:SU393218 ACP393218:ACQ393218 AML393218:AMM393218 AWH393218:AWI393218 BGD393218:BGE393218 BPZ393218:BQA393218 BZV393218:BZW393218 CJR393218:CJS393218 CTN393218:CTO393218 DDJ393218:DDK393218 DNF393218:DNG393218 DXB393218:DXC393218 EGX393218:EGY393218 EQT393218:EQU393218 FAP393218:FAQ393218 FKL393218:FKM393218 FUH393218:FUI393218 GED393218:GEE393218 GNZ393218:GOA393218 GXV393218:GXW393218 HHR393218:HHS393218 HRN393218:HRO393218 IBJ393218:IBK393218 ILF393218:ILG393218 IVB393218:IVC393218 JEX393218:JEY393218 JOT393218:JOU393218 JYP393218:JYQ393218 KIL393218:KIM393218 KSH393218:KSI393218 LCD393218:LCE393218 LLZ393218:LMA393218 LVV393218:LVW393218 MFR393218:MFS393218 MPN393218:MPO393218 MZJ393218:MZK393218 NJF393218:NJG393218 NTB393218:NTC393218 OCX393218:OCY393218 OMT393218:OMU393218 OWP393218:OWQ393218 PGL393218:PGM393218 PQH393218:PQI393218 QAD393218:QAE393218 QJZ393218:QKA393218 QTV393218:QTW393218 RDR393218:RDS393218 RNN393218:RNO393218 RXJ393218:RXK393218 SHF393218:SHG393218 SRB393218:SRC393218 TAX393218:TAY393218 TKT393218:TKU393218 TUP393218:TUQ393218 UEL393218:UEM393218 UOH393218:UOI393218 UYD393218:UYE393218 VHZ393218:VIA393218 VRV393218:VRW393218 WBR393218:WBS393218 WLN393218:WLO393218 WVJ393218:WVK393218 B458754:C458754 IX458754:IY458754 ST458754:SU458754 ACP458754:ACQ458754 AML458754:AMM458754 AWH458754:AWI458754 BGD458754:BGE458754 BPZ458754:BQA458754 BZV458754:BZW458754 CJR458754:CJS458754 CTN458754:CTO458754 DDJ458754:DDK458754 DNF458754:DNG458754 DXB458754:DXC458754 EGX458754:EGY458754 EQT458754:EQU458754 FAP458754:FAQ458754 FKL458754:FKM458754 FUH458754:FUI458754 GED458754:GEE458754 GNZ458754:GOA458754 GXV458754:GXW458754 HHR458754:HHS458754 HRN458754:HRO458754 IBJ458754:IBK458754 ILF458754:ILG458754 IVB458754:IVC458754 JEX458754:JEY458754 JOT458754:JOU458754 JYP458754:JYQ458754 KIL458754:KIM458754 KSH458754:KSI458754 LCD458754:LCE458754 LLZ458754:LMA458754 LVV458754:LVW458754 MFR458754:MFS458754 MPN458754:MPO458754 MZJ458754:MZK458754 NJF458754:NJG458754 NTB458754:NTC458754 OCX458754:OCY458754 OMT458754:OMU458754 OWP458754:OWQ458754 PGL458754:PGM458754 PQH458754:PQI458754 QAD458754:QAE458754 QJZ458754:QKA458754 QTV458754:QTW458754 RDR458754:RDS458754 RNN458754:RNO458754 RXJ458754:RXK458754 SHF458754:SHG458754 SRB458754:SRC458754 TAX458754:TAY458754 TKT458754:TKU458754 TUP458754:TUQ458754 UEL458754:UEM458754 UOH458754:UOI458754 UYD458754:UYE458754 VHZ458754:VIA458754 VRV458754:VRW458754 WBR458754:WBS458754 WLN458754:WLO458754 WVJ458754:WVK458754 B524290:C524290 IX524290:IY524290 ST524290:SU524290 ACP524290:ACQ524290 AML524290:AMM524290 AWH524290:AWI524290 BGD524290:BGE524290 BPZ524290:BQA524290 BZV524290:BZW524290 CJR524290:CJS524290 CTN524290:CTO524290 DDJ524290:DDK524290 DNF524290:DNG524290 DXB524290:DXC524290 EGX524290:EGY524290 EQT524290:EQU524290 FAP524290:FAQ524290 FKL524290:FKM524290 FUH524290:FUI524290 GED524290:GEE524290 GNZ524290:GOA524290 GXV524290:GXW524290 HHR524290:HHS524290 HRN524290:HRO524290 IBJ524290:IBK524290 ILF524290:ILG524290 IVB524290:IVC524290 JEX524290:JEY524290 JOT524290:JOU524290 JYP524290:JYQ524290 KIL524290:KIM524290 KSH524290:KSI524290 LCD524290:LCE524290 LLZ524290:LMA524290 LVV524290:LVW524290 MFR524290:MFS524290 MPN524290:MPO524290 MZJ524290:MZK524290 NJF524290:NJG524290 NTB524290:NTC524290 OCX524290:OCY524290 OMT524290:OMU524290 OWP524290:OWQ524290 PGL524290:PGM524290 PQH524290:PQI524290 QAD524290:QAE524290 QJZ524290:QKA524290 QTV524290:QTW524290 RDR524290:RDS524290 RNN524290:RNO524290 RXJ524290:RXK524290 SHF524290:SHG524290 SRB524290:SRC524290 TAX524290:TAY524290 TKT524290:TKU524290 TUP524290:TUQ524290 UEL524290:UEM524290 UOH524290:UOI524290 UYD524290:UYE524290 VHZ524290:VIA524290 VRV524290:VRW524290 WBR524290:WBS524290 WLN524290:WLO524290 WVJ524290:WVK524290 B589826:C589826 IX589826:IY589826 ST589826:SU589826 ACP589826:ACQ589826 AML589826:AMM589826 AWH589826:AWI589826 BGD589826:BGE589826 BPZ589826:BQA589826 BZV589826:BZW589826 CJR589826:CJS589826 CTN589826:CTO589826 DDJ589826:DDK589826 DNF589826:DNG589826 DXB589826:DXC589826 EGX589826:EGY589826 EQT589826:EQU589826 FAP589826:FAQ589826 FKL589826:FKM589826 FUH589826:FUI589826 GED589826:GEE589826 GNZ589826:GOA589826 GXV589826:GXW589826 HHR589826:HHS589826 HRN589826:HRO589826 IBJ589826:IBK589826 ILF589826:ILG589826 IVB589826:IVC589826 JEX589826:JEY589826 JOT589826:JOU589826 JYP589826:JYQ589826 KIL589826:KIM589826 KSH589826:KSI589826 LCD589826:LCE589826 LLZ589826:LMA589826 LVV589826:LVW589826 MFR589826:MFS589826 MPN589826:MPO589826 MZJ589826:MZK589826 NJF589826:NJG589826 NTB589826:NTC589826 OCX589826:OCY589826 OMT589826:OMU589826 OWP589826:OWQ589826 PGL589826:PGM589826 PQH589826:PQI589826 QAD589826:QAE589826 QJZ589826:QKA589826 QTV589826:QTW589826 RDR589826:RDS589826 RNN589826:RNO589826 RXJ589826:RXK589826 SHF589826:SHG589826 SRB589826:SRC589826 TAX589826:TAY589826 TKT589826:TKU589826 TUP589826:TUQ589826 UEL589826:UEM589826 UOH589826:UOI589826 UYD589826:UYE589826 VHZ589826:VIA589826 VRV589826:VRW589826 WBR589826:WBS589826 WLN589826:WLO589826 WVJ589826:WVK589826 B655362:C655362 IX655362:IY655362 ST655362:SU655362 ACP655362:ACQ655362 AML655362:AMM655362 AWH655362:AWI655362 BGD655362:BGE655362 BPZ655362:BQA655362 BZV655362:BZW655362 CJR655362:CJS655362 CTN655362:CTO655362 DDJ655362:DDK655362 DNF655362:DNG655362 DXB655362:DXC655362 EGX655362:EGY655362 EQT655362:EQU655362 FAP655362:FAQ655362 FKL655362:FKM655362 FUH655362:FUI655362 GED655362:GEE655362 GNZ655362:GOA655362 GXV655362:GXW655362 HHR655362:HHS655362 HRN655362:HRO655362 IBJ655362:IBK655362 ILF655362:ILG655362 IVB655362:IVC655362 JEX655362:JEY655362 JOT655362:JOU655362 JYP655362:JYQ655362 KIL655362:KIM655362 KSH655362:KSI655362 LCD655362:LCE655362 LLZ655362:LMA655362 LVV655362:LVW655362 MFR655362:MFS655362 MPN655362:MPO655362 MZJ655362:MZK655362 NJF655362:NJG655362 NTB655362:NTC655362 OCX655362:OCY655362 OMT655362:OMU655362 OWP655362:OWQ655362 PGL655362:PGM655362 PQH655362:PQI655362 QAD655362:QAE655362 QJZ655362:QKA655362 QTV655362:QTW655362 RDR655362:RDS655362 RNN655362:RNO655362 RXJ655362:RXK655362 SHF655362:SHG655362 SRB655362:SRC655362 TAX655362:TAY655362 TKT655362:TKU655362 TUP655362:TUQ655362 UEL655362:UEM655362 UOH655362:UOI655362 UYD655362:UYE655362 VHZ655362:VIA655362 VRV655362:VRW655362 WBR655362:WBS655362 WLN655362:WLO655362 WVJ655362:WVK655362 B720898:C720898 IX720898:IY720898 ST720898:SU720898 ACP720898:ACQ720898 AML720898:AMM720898 AWH720898:AWI720898 BGD720898:BGE720898 BPZ720898:BQA720898 BZV720898:BZW720898 CJR720898:CJS720898 CTN720898:CTO720898 DDJ720898:DDK720898 DNF720898:DNG720898 DXB720898:DXC720898 EGX720898:EGY720898 EQT720898:EQU720898 FAP720898:FAQ720898 FKL720898:FKM720898 FUH720898:FUI720898 GED720898:GEE720898 GNZ720898:GOA720898 GXV720898:GXW720898 HHR720898:HHS720898 HRN720898:HRO720898 IBJ720898:IBK720898 ILF720898:ILG720898 IVB720898:IVC720898 JEX720898:JEY720898 JOT720898:JOU720898 JYP720898:JYQ720898 KIL720898:KIM720898 KSH720898:KSI720898 LCD720898:LCE720898 LLZ720898:LMA720898 LVV720898:LVW720898 MFR720898:MFS720898 MPN720898:MPO720898 MZJ720898:MZK720898 NJF720898:NJG720898 NTB720898:NTC720898 OCX720898:OCY720898 OMT720898:OMU720898 OWP720898:OWQ720898 PGL720898:PGM720898 PQH720898:PQI720898 QAD720898:QAE720898 QJZ720898:QKA720898 QTV720898:QTW720898 RDR720898:RDS720898 RNN720898:RNO720898 RXJ720898:RXK720898 SHF720898:SHG720898 SRB720898:SRC720898 TAX720898:TAY720898 TKT720898:TKU720898 TUP720898:TUQ720898 UEL720898:UEM720898 UOH720898:UOI720898 UYD720898:UYE720898 VHZ720898:VIA720898 VRV720898:VRW720898 WBR720898:WBS720898 WLN720898:WLO720898 WVJ720898:WVK720898 B786434:C786434 IX786434:IY786434 ST786434:SU786434 ACP786434:ACQ786434 AML786434:AMM786434 AWH786434:AWI786434 BGD786434:BGE786434 BPZ786434:BQA786434 BZV786434:BZW786434 CJR786434:CJS786434 CTN786434:CTO786434 DDJ786434:DDK786434 DNF786434:DNG786434 DXB786434:DXC786434 EGX786434:EGY786434 EQT786434:EQU786434 FAP786434:FAQ786434 FKL786434:FKM786434 FUH786434:FUI786434 GED786434:GEE786434 GNZ786434:GOA786434 GXV786434:GXW786434 HHR786434:HHS786434 HRN786434:HRO786434 IBJ786434:IBK786434 ILF786434:ILG786434 IVB786434:IVC786434 JEX786434:JEY786434 JOT786434:JOU786434 JYP786434:JYQ786434 KIL786434:KIM786434 KSH786434:KSI786434 LCD786434:LCE786434 LLZ786434:LMA786434 LVV786434:LVW786434 MFR786434:MFS786434 MPN786434:MPO786434 MZJ786434:MZK786434 NJF786434:NJG786434 NTB786434:NTC786434 OCX786434:OCY786434 OMT786434:OMU786434 OWP786434:OWQ786434 PGL786434:PGM786434 PQH786434:PQI786434 QAD786434:QAE786434 QJZ786434:QKA786434 QTV786434:QTW786434 RDR786434:RDS786434 RNN786434:RNO786434 RXJ786434:RXK786434 SHF786434:SHG786434 SRB786434:SRC786434 TAX786434:TAY786434 TKT786434:TKU786434 TUP786434:TUQ786434 UEL786434:UEM786434 UOH786434:UOI786434 UYD786434:UYE786434 VHZ786434:VIA786434 VRV786434:VRW786434 WBR786434:WBS786434 WLN786434:WLO786434 WVJ786434:WVK786434 B851970:C851970 IX851970:IY851970 ST851970:SU851970 ACP851970:ACQ851970 AML851970:AMM851970 AWH851970:AWI851970 BGD851970:BGE851970 BPZ851970:BQA851970 BZV851970:BZW851970 CJR851970:CJS851970 CTN851970:CTO851970 DDJ851970:DDK851970 DNF851970:DNG851970 DXB851970:DXC851970 EGX851970:EGY851970 EQT851970:EQU851970 FAP851970:FAQ851970 FKL851970:FKM851970 FUH851970:FUI851970 GED851970:GEE851970 GNZ851970:GOA851970 GXV851970:GXW851970 HHR851970:HHS851970 HRN851970:HRO851970 IBJ851970:IBK851970 ILF851970:ILG851970 IVB851970:IVC851970 JEX851970:JEY851970 JOT851970:JOU851970 JYP851970:JYQ851970 KIL851970:KIM851970 KSH851970:KSI851970 LCD851970:LCE851970 LLZ851970:LMA851970 LVV851970:LVW851970 MFR851970:MFS851970 MPN851970:MPO851970 MZJ851970:MZK851970 NJF851970:NJG851970 NTB851970:NTC851970 OCX851970:OCY851970 OMT851970:OMU851970 OWP851970:OWQ851970 PGL851970:PGM851970 PQH851970:PQI851970 QAD851970:QAE851970 QJZ851970:QKA851970 QTV851970:QTW851970 RDR851970:RDS851970 RNN851970:RNO851970 RXJ851970:RXK851970 SHF851970:SHG851970 SRB851970:SRC851970 TAX851970:TAY851970 TKT851970:TKU851970 TUP851970:TUQ851970 UEL851970:UEM851970 UOH851970:UOI851970 UYD851970:UYE851970 VHZ851970:VIA851970 VRV851970:VRW851970 WBR851970:WBS851970 WLN851970:WLO851970 WVJ851970:WVK851970 B917506:C917506 IX917506:IY917506 ST917506:SU917506 ACP917506:ACQ917506 AML917506:AMM917506 AWH917506:AWI917506 BGD917506:BGE917506 BPZ917506:BQA917506 BZV917506:BZW917506 CJR917506:CJS917506 CTN917506:CTO917506 DDJ917506:DDK917506 DNF917506:DNG917506 DXB917506:DXC917506 EGX917506:EGY917506 EQT917506:EQU917506 FAP917506:FAQ917506 FKL917506:FKM917506 FUH917506:FUI917506 GED917506:GEE917506 GNZ917506:GOA917506 GXV917506:GXW917506 HHR917506:HHS917506 HRN917506:HRO917506 IBJ917506:IBK917506 ILF917506:ILG917506 IVB917506:IVC917506 JEX917506:JEY917506 JOT917506:JOU917506 JYP917506:JYQ917506 KIL917506:KIM917506 KSH917506:KSI917506 LCD917506:LCE917506 LLZ917506:LMA917506 LVV917506:LVW917506 MFR917506:MFS917506 MPN917506:MPO917506 MZJ917506:MZK917506 NJF917506:NJG917506 NTB917506:NTC917506 OCX917506:OCY917506 OMT917506:OMU917506 OWP917506:OWQ917506 PGL917506:PGM917506 PQH917506:PQI917506 QAD917506:QAE917506 QJZ917506:QKA917506 QTV917506:QTW917506 RDR917506:RDS917506 RNN917506:RNO917506 RXJ917506:RXK917506 SHF917506:SHG917506 SRB917506:SRC917506 TAX917506:TAY917506 TKT917506:TKU917506 TUP917506:TUQ917506 UEL917506:UEM917506 UOH917506:UOI917506 UYD917506:UYE917506 VHZ917506:VIA917506 VRV917506:VRW917506 WBR917506:WBS917506 WLN917506:WLO917506 WVJ917506:WVK917506 B983042:C983042 IX983042:IY983042 ST983042:SU983042 ACP983042:ACQ983042 AML983042:AMM983042 AWH983042:AWI983042 BGD983042:BGE983042 BPZ983042:BQA983042 BZV983042:BZW983042 CJR983042:CJS983042 CTN983042:CTO983042 DDJ983042:DDK983042 DNF983042:DNG983042 DXB983042:DXC983042 EGX983042:EGY983042 EQT983042:EQU983042 FAP983042:FAQ983042 FKL983042:FKM983042 FUH983042:FUI983042 GED983042:GEE983042 GNZ983042:GOA983042 GXV983042:GXW983042 HHR983042:HHS983042 HRN983042:HRO983042 IBJ983042:IBK983042 ILF983042:ILG983042 IVB983042:IVC983042 JEX983042:JEY983042 JOT983042:JOU983042 JYP983042:JYQ983042 KIL983042:KIM983042 KSH983042:KSI983042 LCD983042:LCE983042 LLZ983042:LMA983042 LVV983042:LVW983042 MFR983042:MFS983042 MPN983042:MPO983042 MZJ983042:MZK983042 NJF983042:NJG983042 NTB983042:NTC983042 OCX983042:OCY983042 OMT983042:OMU983042 OWP983042:OWQ983042 PGL983042:PGM983042 PQH983042:PQI983042 QAD983042:QAE983042 QJZ983042:QKA983042 QTV983042:QTW983042 RDR983042:RDS983042 RNN983042:RNO983042 RXJ983042:RXK983042 SHF983042:SHG983042 SRB983042:SRC983042 TAX983042:TAY983042 TKT983042:TKU983042 TUP983042:TUQ983042 UEL983042:UEM983042 UOH983042:UOI983042 UYD983042:UYE983042 VHZ983042:VIA983042 VRV983042:VRW983042 WBR983042:WBS983042 WLN983042:WLO983042">
      <formula1>$P$5:$P$18</formula1>
    </dataValidation>
    <dataValidation imeMode="disabled" allowBlank="1" showInputMessage="1" showErrorMessage="1" sqref="G7:G27 JB7:JB16 SX7:SX16 ACT7:ACT16 AMP7:AMP16 AWL7:AWL16 BGH7:BGH16 BQD7:BQD16 BZZ7:BZZ16 CJV7:CJV16 CTR7:CTR16 DDN7:DDN16 DNJ7:DNJ16 DXF7:DXF16 EHB7:EHB16 EQX7:EQX16 FAT7:FAT16 FKP7:FKP16 FUL7:FUL16 GEH7:GEH16 GOD7:GOD16 GXZ7:GXZ16 HHV7:HHV16 HRR7:HRR16 IBN7:IBN16 ILJ7:ILJ16 IVF7:IVF16 JFB7:JFB16 JOX7:JOX16 JYT7:JYT16 KIP7:KIP16 KSL7:KSL16 LCH7:LCH16 LMD7:LMD16 LVZ7:LVZ16 MFV7:MFV16 MPR7:MPR16 MZN7:MZN16 NJJ7:NJJ16 NTF7:NTF16 ODB7:ODB16 OMX7:OMX16 OWT7:OWT16 PGP7:PGP16 PQL7:PQL16 QAH7:QAH16 QKD7:QKD16 QTZ7:QTZ16 RDV7:RDV16 RNR7:RNR16 RXN7:RXN16 SHJ7:SHJ16 SRF7:SRF16 TBB7:TBB16 TKX7:TKX16 TUT7:TUT16 UEP7:UEP16 UOL7:UOL16 UYH7:UYH16 VID7:VID16 VRZ7:VRZ16 WBV7:WBV16 WLR7:WLR16 WVN7:WVN16 E65543:E65552 JB65543:JB65552 SX65543:SX65552 ACT65543:ACT65552 AMP65543:AMP65552 AWL65543:AWL65552 BGH65543:BGH65552 BQD65543:BQD65552 BZZ65543:BZZ65552 CJV65543:CJV65552 CTR65543:CTR65552 DDN65543:DDN65552 DNJ65543:DNJ65552 DXF65543:DXF65552 EHB65543:EHB65552 EQX65543:EQX65552 FAT65543:FAT65552 FKP65543:FKP65552 FUL65543:FUL65552 GEH65543:GEH65552 GOD65543:GOD65552 GXZ65543:GXZ65552 HHV65543:HHV65552 HRR65543:HRR65552 IBN65543:IBN65552 ILJ65543:ILJ65552 IVF65543:IVF65552 JFB65543:JFB65552 JOX65543:JOX65552 JYT65543:JYT65552 KIP65543:KIP65552 KSL65543:KSL65552 LCH65543:LCH65552 LMD65543:LMD65552 LVZ65543:LVZ65552 MFV65543:MFV65552 MPR65543:MPR65552 MZN65543:MZN65552 NJJ65543:NJJ65552 NTF65543:NTF65552 ODB65543:ODB65552 OMX65543:OMX65552 OWT65543:OWT65552 PGP65543:PGP65552 PQL65543:PQL65552 QAH65543:QAH65552 QKD65543:QKD65552 QTZ65543:QTZ65552 RDV65543:RDV65552 RNR65543:RNR65552 RXN65543:RXN65552 SHJ65543:SHJ65552 SRF65543:SRF65552 TBB65543:TBB65552 TKX65543:TKX65552 TUT65543:TUT65552 UEP65543:UEP65552 UOL65543:UOL65552 UYH65543:UYH65552 VID65543:VID65552 VRZ65543:VRZ65552 WBV65543:WBV65552 WLR65543:WLR65552 WVN65543:WVN65552 E131079:E131088 JB131079:JB131088 SX131079:SX131088 ACT131079:ACT131088 AMP131079:AMP131088 AWL131079:AWL131088 BGH131079:BGH131088 BQD131079:BQD131088 BZZ131079:BZZ131088 CJV131079:CJV131088 CTR131079:CTR131088 DDN131079:DDN131088 DNJ131079:DNJ131088 DXF131079:DXF131088 EHB131079:EHB131088 EQX131079:EQX131088 FAT131079:FAT131088 FKP131079:FKP131088 FUL131079:FUL131088 GEH131079:GEH131088 GOD131079:GOD131088 GXZ131079:GXZ131088 HHV131079:HHV131088 HRR131079:HRR131088 IBN131079:IBN131088 ILJ131079:ILJ131088 IVF131079:IVF131088 JFB131079:JFB131088 JOX131079:JOX131088 JYT131079:JYT131088 KIP131079:KIP131088 KSL131079:KSL131088 LCH131079:LCH131088 LMD131079:LMD131088 LVZ131079:LVZ131088 MFV131079:MFV131088 MPR131079:MPR131088 MZN131079:MZN131088 NJJ131079:NJJ131088 NTF131079:NTF131088 ODB131079:ODB131088 OMX131079:OMX131088 OWT131079:OWT131088 PGP131079:PGP131088 PQL131079:PQL131088 QAH131079:QAH131088 QKD131079:QKD131088 QTZ131079:QTZ131088 RDV131079:RDV131088 RNR131079:RNR131088 RXN131079:RXN131088 SHJ131079:SHJ131088 SRF131079:SRF131088 TBB131079:TBB131088 TKX131079:TKX131088 TUT131079:TUT131088 UEP131079:UEP131088 UOL131079:UOL131088 UYH131079:UYH131088 VID131079:VID131088 VRZ131079:VRZ131088 WBV131079:WBV131088 WLR131079:WLR131088 WVN131079:WVN131088 E196615:E196624 JB196615:JB196624 SX196615:SX196624 ACT196615:ACT196624 AMP196615:AMP196624 AWL196615:AWL196624 BGH196615:BGH196624 BQD196615:BQD196624 BZZ196615:BZZ196624 CJV196615:CJV196624 CTR196615:CTR196624 DDN196615:DDN196624 DNJ196615:DNJ196624 DXF196615:DXF196624 EHB196615:EHB196624 EQX196615:EQX196624 FAT196615:FAT196624 FKP196615:FKP196624 FUL196615:FUL196624 GEH196615:GEH196624 GOD196615:GOD196624 GXZ196615:GXZ196624 HHV196615:HHV196624 HRR196615:HRR196624 IBN196615:IBN196624 ILJ196615:ILJ196624 IVF196615:IVF196624 JFB196615:JFB196624 JOX196615:JOX196624 JYT196615:JYT196624 KIP196615:KIP196624 KSL196615:KSL196624 LCH196615:LCH196624 LMD196615:LMD196624 LVZ196615:LVZ196624 MFV196615:MFV196624 MPR196615:MPR196624 MZN196615:MZN196624 NJJ196615:NJJ196624 NTF196615:NTF196624 ODB196615:ODB196624 OMX196615:OMX196624 OWT196615:OWT196624 PGP196615:PGP196624 PQL196615:PQL196624 QAH196615:QAH196624 QKD196615:QKD196624 QTZ196615:QTZ196624 RDV196615:RDV196624 RNR196615:RNR196624 RXN196615:RXN196624 SHJ196615:SHJ196624 SRF196615:SRF196624 TBB196615:TBB196624 TKX196615:TKX196624 TUT196615:TUT196624 UEP196615:UEP196624 UOL196615:UOL196624 UYH196615:UYH196624 VID196615:VID196624 VRZ196615:VRZ196624 WBV196615:WBV196624 WLR196615:WLR196624 WVN196615:WVN196624 E262151:E262160 JB262151:JB262160 SX262151:SX262160 ACT262151:ACT262160 AMP262151:AMP262160 AWL262151:AWL262160 BGH262151:BGH262160 BQD262151:BQD262160 BZZ262151:BZZ262160 CJV262151:CJV262160 CTR262151:CTR262160 DDN262151:DDN262160 DNJ262151:DNJ262160 DXF262151:DXF262160 EHB262151:EHB262160 EQX262151:EQX262160 FAT262151:FAT262160 FKP262151:FKP262160 FUL262151:FUL262160 GEH262151:GEH262160 GOD262151:GOD262160 GXZ262151:GXZ262160 HHV262151:HHV262160 HRR262151:HRR262160 IBN262151:IBN262160 ILJ262151:ILJ262160 IVF262151:IVF262160 JFB262151:JFB262160 JOX262151:JOX262160 JYT262151:JYT262160 KIP262151:KIP262160 KSL262151:KSL262160 LCH262151:LCH262160 LMD262151:LMD262160 LVZ262151:LVZ262160 MFV262151:MFV262160 MPR262151:MPR262160 MZN262151:MZN262160 NJJ262151:NJJ262160 NTF262151:NTF262160 ODB262151:ODB262160 OMX262151:OMX262160 OWT262151:OWT262160 PGP262151:PGP262160 PQL262151:PQL262160 QAH262151:QAH262160 QKD262151:QKD262160 QTZ262151:QTZ262160 RDV262151:RDV262160 RNR262151:RNR262160 RXN262151:RXN262160 SHJ262151:SHJ262160 SRF262151:SRF262160 TBB262151:TBB262160 TKX262151:TKX262160 TUT262151:TUT262160 UEP262151:UEP262160 UOL262151:UOL262160 UYH262151:UYH262160 VID262151:VID262160 VRZ262151:VRZ262160 WBV262151:WBV262160 WLR262151:WLR262160 WVN262151:WVN262160 E327687:E327696 JB327687:JB327696 SX327687:SX327696 ACT327687:ACT327696 AMP327687:AMP327696 AWL327687:AWL327696 BGH327687:BGH327696 BQD327687:BQD327696 BZZ327687:BZZ327696 CJV327687:CJV327696 CTR327687:CTR327696 DDN327687:DDN327696 DNJ327687:DNJ327696 DXF327687:DXF327696 EHB327687:EHB327696 EQX327687:EQX327696 FAT327687:FAT327696 FKP327687:FKP327696 FUL327687:FUL327696 GEH327687:GEH327696 GOD327687:GOD327696 GXZ327687:GXZ327696 HHV327687:HHV327696 HRR327687:HRR327696 IBN327687:IBN327696 ILJ327687:ILJ327696 IVF327687:IVF327696 JFB327687:JFB327696 JOX327687:JOX327696 JYT327687:JYT327696 KIP327687:KIP327696 KSL327687:KSL327696 LCH327687:LCH327696 LMD327687:LMD327696 LVZ327687:LVZ327696 MFV327687:MFV327696 MPR327687:MPR327696 MZN327687:MZN327696 NJJ327687:NJJ327696 NTF327687:NTF327696 ODB327687:ODB327696 OMX327687:OMX327696 OWT327687:OWT327696 PGP327687:PGP327696 PQL327687:PQL327696 QAH327687:QAH327696 QKD327687:QKD327696 QTZ327687:QTZ327696 RDV327687:RDV327696 RNR327687:RNR327696 RXN327687:RXN327696 SHJ327687:SHJ327696 SRF327687:SRF327696 TBB327687:TBB327696 TKX327687:TKX327696 TUT327687:TUT327696 UEP327687:UEP327696 UOL327687:UOL327696 UYH327687:UYH327696 VID327687:VID327696 VRZ327687:VRZ327696 WBV327687:WBV327696 WLR327687:WLR327696 WVN327687:WVN327696 E393223:E393232 JB393223:JB393232 SX393223:SX393232 ACT393223:ACT393232 AMP393223:AMP393232 AWL393223:AWL393232 BGH393223:BGH393232 BQD393223:BQD393232 BZZ393223:BZZ393232 CJV393223:CJV393232 CTR393223:CTR393232 DDN393223:DDN393232 DNJ393223:DNJ393232 DXF393223:DXF393232 EHB393223:EHB393232 EQX393223:EQX393232 FAT393223:FAT393232 FKP393223:FKP393232 FUL393223:FUL393232 GEH393223:GEH393232 GOD393223:GOD393232 GXZ393223:GXZ393232 HHV393223:HHV393232 HRR393223:HRR393232 IBN393223:IBN393232 ILJ393223:ILJ393232 IVF393223:IVF393232 JFB393223:JFB393232 JOX393223:JOX393232 JYT393223:JYT393232 KIP393223:KIP393232 KSL393223:KSL393232 LCH393223:LCH393232 LMD393223:LMD393232 LVZ393223:LVZ393232 MFV393223:MFV393232 MPR393223:MPR393232 MZN393223:MZN393232 NJJ393223:NJJ393232 NTF393223:NTF393232 ODB393223:ODB393232 OMX393223:OMX393232 OWT393223:OWT393232 PGP393223:PGP393232 PQL393223:PQL393232 QAH393223:QAH393232 QKD393223:QKD393232 QTZ393223:QTZ393232 RDV393223:RDV393232 RNR393223:RNR393232 RXN393223:RXN393232 SHJ393223:SHJ393232 SRF393223:SRF393232 TBB393223:TBB393232 TKX393223:TKX393232 TUT393223:TUT393232 UEP393223:UEP393232 UOL393223:UOL393232 UYH393223:UYH393232 VID393223:VID393232 VRZ393223:VRZ393232 WBV393223:WBV393232 WLR393223:WLR393232 WVN393223:WVN393232 E458759:E458768 JB458759:JB458768 SX458759:SX458768 ACT458759:ACT458768 AMP458759:AMP458768 AWL458759:AWL458768 BGH458759:BGH458768 BQD458759:BQD458768 BZZ458759:BZZ458768 CJV458759:CJV458768 CTR458759:CTR458768 DDN458759:DDN458768 DNJ458759:DNJ458768 DXF458759:DXF458768 EHB458759:EHB458768 EQX458759:EQX458768 FAT458759:FAT458768 FKP458759:FKP458768 FUL458759:FUL458768 GEH458759:GEH458768 GOD458759:GOD458768 GXZ458759:GXZ458768 HHV458759:HHV458768 HRR458759:HRR458768 IBN458759:IBN458768 ILJ458759:ILJ458768 IVF458759:IVF458768 JFB458759:JFB458768 JOX458759:JOX458768 JYT458759:JYT458768 KIP458759:KIP458768 KSL458759:KSL458768 LCH458759:LCH458768 LMD458759:LMD458768 LVZ458759:LVZ458768 MFV458759:MFV458768 MPR458759:MPR458768 MZN458759:MZN458768 NJJ458759:NJJ458768 NTF458759:NTF458768 ODB458759:ODB458768 OMX458759:OMX458768 OWT458759:OWT458768 PGP458759:PGP458768 PQL458759:PQL458768 QAH458759:QAH458768 QKD458759:QKD458768 QTZ458759:QTZ458768 RDV458759:RDV458768 RNR458759:RNR458768 RXN458759:RXN458768 SHJ458759:SHJ458768 SRF458759:SRF458768 TBB458759:TBB458768 TKX458759:TKX458768 TUT458759:TUT458768 UEP458759:UEP458768 UOL458759:UOL458768 UYH458759:UYH458768 VID458759:VID458768 VRZ458759:VRZ458768 WBV458759:WBV458768 WLR458759:WLR458768 WVN458759:WVN458768 E524295:E524304 JB524295:JB524304 SX524295:SX524304 ACT524295:ACT524304 AMP524295:AMP524304 AWL524295:AWL524304 BGH524295:BGH524304 BQD524295:BQD524304 BZZ524295:BZZ524304 CJV524295:CJV524304 CTR524295:CTR524304 DDN524295:DDN524304 DNJ524295:DNJ524304 DXF524295:DXF524304 EHB524295:EHB524304 EQX524295:EQX524304 FAT524295:FAT524304 FKP524295:FKP524304 FUL524295:FUL524304 GEH524295:GEH524304 GOD524295:GOD524304 GXZ524295:GXZ524304 HHV524295:HHV524304 HRR524295:HRR524304 IBN524295:IBN524304 ILJ524295:ILJ524304 IVF524295:IVF524304 JFB524295:JFB524304 JOX524295:JOX524304 JYT524295:JYT524304 KIP524295:KIP524304 KSL524295:KSL524304 LCH524295:LCH524304 LMD524295:LMD524304 LVZ524295:LVZ524304 MFV524295:MFV524304 MPR524295:MPR524304 MZN524295:MZN524304 NJJ524295:NJJ524304 NTF524295:NTF524304 ODB524295:ODB524304 OMX524295:OMX524304 OWT524295:OWT524304 PGP524295:PGP524304 PQL524295:PQL524304 QAH524295:QAH524304 QKD524295:QKD524304 QTZ524295:QTZ524304 RDV524295:RDV524304 RNR524295:RNR524304 RXN524295:RXN524304 SHJ524295:SHJ524304 SRF524295:SRF524304 TBB524295:TBB524304 TKX524295:TKX524304 TUT524295:TUT524304 UEP524295:UEP524304 UOL524295:UOL524304 UYH524295:UYH524304 VID524295:VID524304 VRZ524295:VRZ524304 WBV524295:WBV524304 WLR524295:WLR524304 WVN524295:WVN524304 E589831:E589840 JB589831:JB589840 SX589831:SX589840 ACT589831:ACT589840 AMP589831:AMP589840 AWL589831:AWL589840 BGH589831:BGH589840 BQD589831:BQD589840 BZZ589831:BZZ589840 CJV589831:CJV589840 CTR589831:CTR589840 DDN589831:DDN589840 DNJ589831:DNJ589840 DXF589831:DXF589840 EHB589831:EHB589840 EQX589831:EQX589840 FAT589831:FAT589840 FKP589831:FKP589840 FUL589831:FUL589840 GEH589831:GEH589840 GOD589831:GOD589840 GXZ589831:GXZ589840 HHV589831:HHV589840 HRR589831:HRR589840 IBN589831:IBN589840 ILJ589831:ILJ589840 IVF589831:IVF589840 JFB589831:JFB589840 JOX589831:JOX589840 JYT589831:JYT589840 KIP589831:KIP589840 KSL589831:KSL589840 LCH589831:LCH589840 LMD589831:LMD589840 LVZ589831:LVZ589840 MFV589831:MFV589840 MPR589831:MPR589840 MZN589831:MZN589840 NJJ589831:NJJ589840 NTF589831:NTF589840 ODB589831:ODB589840 OMX589831:OMX589840 OWT589831:OWT589840 PGP589831:PGP589840 PQL589831:PQL589840 QAH589831:QAH589840 QKD589831:QKD589840 QTZ589831:QTZ589840 RDV589831:RDV589840 RNR589831:RNR589840 RXN589831:RXN589840 SHJ589831:SHJ589840 SRF589831:SRF589840 TBB589831:TBB589840 TKX589831:TKX589840 TUT589831:TUT589840 UEP589831:UEP589840 UOL589831:UOL589840 UYH589831:UYH589840 VID589831:VID589840 VRZ589831:VRZ589840 WBV589831:WBV589840 WLR589831:WLR589840 WVN589831:WVN589840 E655367:E655376 JB655367:JB655376 SX655367:SX655376 ACT655367:ACT655376 AMP655367:AMP655376 AWL655367:AWL655376 BGH655367:BGH655376 BQD655367:BQD655376 BZZ655367:BZZ655376 CJV655367:CJV655376 CTR655367:CTR655376 DDN655367:DDN655376 DNJ655367:DNJ655376 DXF655367:DXF655376 EHB655367:EHB655376 EQX655367:EQX655376 FAT655367:FAT655376 FKP655367:FKP655376 FUL655367:FUL655376 GEH655367:GEH655376 GOD655367:GOD655376 GXZ655367:GXZ655376 HHV655367:HHV655376 HRR655367:HRR655376 IBN655367:IBN655376 ILJ655367:ILJ655376 IVF655367:IVF655376 JFB655367:JFB655376 JOX655367:JOX655376 JYT655367:JYT655376 KIP655367:KIP655376 KSL655367:KSL655376 LCH655367:LCH655376 LMD655367:LMD655376 LVZ655367:LVZ655376 MFV655367:MFV655376 MPR655367:MPR655376 MZN655367:MZN655376 NJJ655367:NJJ655376 NTF655367:NTF655376 ODB655367:ODB655376 OMX655367:OMX655376 OWT655367:OWT655376 PGP655367:PGP655376 PQL655367:PQL655376 QAH655367:QAH655376 QKD655367:QKD655376 QTZ655367:QTZ655376 RDV655367:RDV655376 RNR655367:RNR655376 RXN655367:RXN655376 SHJ655367:SHJ655376 SRF655367:SRF655376 TBB655367:TBB655376 TKX655367:TKX655376 TUT655367:TUT655376 UEP655367:UEP655376 UOL655367:UOL655376 UYH655367:UYH655376 VID655367:VID655376 VRZ655367:VRZ655376 WBV655367:WBV655376 WLR655367:WLR655376 WVN655367:WVN655376 E720903:E720912 JB720903:JB720912 SX720903:SX720912 ACT720903:ACT720912 AMP720903:AMP720912 AWL720903:AWL720912 BGH720903:BGH720912 BQD720903:BQD720912 BZZ720903:BZZ720912 CJV720903:CJV720912 CTR720903:CTR720912 DDN720903:DDN720912 DNJ720903:DNJ720912 DXF720903:DXF720912 EHB720903:EHB720912 EQX720903:EQX720912 FAT720903:FAT720912 FKP720903:FKP720912 FUL720903:FUL720912 GEH720903:GEH720912 GOD720903:GOD720912 GXZ720903:GXZ720912 HHV720903:HHV720912 HRR720903:HRR720912 IBN720903:IBN720912 ILJ720903:ILJ720912 IVF720903:IVF720912 JFB720903:JFB720912 JOX720903:JOX720912 JYT720903:JYT720912 KIP720903:KIP720912 KSL720903:KSL720912 LCH720903:LCH720912 LMD720903:LMD720912 LVZ720903:LVZ720912 MFV720903:MFV720912 MPR720903:MPR720912 MZN720903:MZN720912 NJJ720903:NJJ720912 NTF720903:NTF720912 ODB720903:ODB720912 OMX720903:OMX720912 OWT720903:OWT720912 PGP720903:PGP720912 PQL720903:PQL720912 QAH720903:QAH720912 QKD720903:QKD720912 QTZ720903:QTZ720912 RDV720903:RDV720912 RNR720903:RNR720912 RXN720903:RXN720912 SHJ720903:SHJ720912 SRF720903:SRF720912 TBB720903:TBB720912 TKX720903:TKX720912 TUT720903:TUT720912 UEP720903:UEP720912 UOL720903:UOL720912 UYH720903:UYH720912 VID720903:VID720912 VRZ720903:VRZ720912 WBV720903:WBV720912 WLR720903:WLR720912 WVN720903:WVN720912 E786439:E786448 JB786439:JB786448 SX786439:SX786448 ACT786439:ACT786448 AMP786439:AMP786448 AWL786439:AWL786448 BGH786439:BGH786448 BQD786439:BQD786448 BZZ786439:BZZ786448 CJV786439:CJV786448 CTR786439:CTR786448 DDN786439:DDN786448 DNJ786439:DNJ786448 DXF786439:DXF786448 EHB786439:EHB786448 EQX786439:EQX786448 FAT786439:FAT786448 FKP786439:FKP786448 FUL786439:FUL786448 GEH786439:GEH786448 GOD786439:GOD786448 GXZ786439:GXZ786448 HHV786439:HHV786448 HRR786439:HRR786448 IBN786439:IBN786448 ILJ786439:ILJ786448 IVF786439:IVF786448 JFB786439:JFB786448 JOX786439:JOX786448 JYT786439:JYT786448 KIP786439:KIP786448 KSL786439:KSL786448 LCH786439:LCH786448 LMD786439:LMD786448 LVZ786439:LVZ786448 MFV786439:MFV786448 MPR786439:MPR786448 MZN786439:MZN786448 NJJ786439:NJJ786448 NTF786439:NTF786448 ODB786439:ODB786448 OMX786439:OMX786448 OWT786439:OWT786448 PGP786439:PGP786448 PQL786439:PQL786448 QAH786439:QAH786448 QKD786439:QKD786448 QTZ786439:QTZ786448 RDV786439:RDV786448 RNR786439:RNR786448 RXN786439:RXN786448 SHJ786439:SHJ786448 SRF786439:SRF786448 TBB786439:TBB786448 TKX786439:TKX786448 TUT786439:TUT786448 UEP786439:UEP786448 UOL786439:UOL786448 UYH786439:UYH786448 VID786439:VID786448 VRZ786439:VRZ786448 WBV786439:WBV786448 WLR786439:WLR786448 WVN786439:WVN786448 E851975:E851984 JB851975:JB851984 SX851975:SX851984 ACT851975:ACT851984 AMP851975:AMP851984 AWL851975:AWL851984 BGH851975:BGH851984 BQD851975:BQD851984 BZZ851975:BZZ851984 CJV851975:CJV851984 CTR851975:CTR851984 DDN851975:DDN851984 DNJ851975:DNJ851984 DXF851975:DXF851984 EHB851975:EHB851984 EQX851975:EQX851984 FAT851975:FAT851984 FKP851975:FKP851984 FUL851975:FUL851984 GEH851975:GEH851984 GOD851975:GOD851984 GXZ851975:GXZ851984 HHV851975:HHV851984 HRR851975:HRR851984 IBN851975:IBN851984 ILJ851975:ILJ851984 IVF851975:IVF851984 JFB851975:JFB851984 JOX851975:JOX851984 JYT851975:JYT851984 KIP851975:KIP851984 KSL851975:KSL851984 LCH851975:LCH851984 LMD851975:LMD851984 LVZ851975:LVZ851984 MFV851975:MFV851984 MPR851975:MPR851984 MZN851975:MZN851984 NJJ851975:NJJ851984 NTF851975:NTF851984 ODB851975:ODB851984 OMX851975:OMX851984 OWT851975:OWT851984 PGP851975:PGP851984 PQL851975:PQL851984 QAH851975:QAH851984 QKD851975:QKD851984 QTZ851975:QTZ851984 RDV851975:RDV851984 RNR851975:RNR851984 RXN851975:RXN851984 SHJ851975:SHJ851984 SRF851975:SRF851984 TBB851975:TBB851984 TKX851975:TKX851984 TUT851975:TUT851984 UEP851975:UEP851984 UOL851975:UOL851984 UYH851975:UYH851984 VID851975:VID851984 VRZ851975:VRZ851984 WBV851975:WBV851984 WLR851975:WLR851984 WVN851975:WVN851984 E917511:E917520 JB917511:JB917520 SX917511:SX917520 ACT917511:ACT917520 AMP917511:AMP917520 AWL917511:AWL917520 BGH917511:BGH917520 BQD917511:BQD917520 BZZ917511:BZZ917520 CJV917511:CJV917520 CTR917511:CTR917520 DDN917511:DDN917520 DNJ917511:DNJ917520 DXF917511:DXF917520 EHB917511:EHB917520 EQX917511:EQX917520 FAT917511:FAT917520 FKP917511:FKP917520 FUL917511:FUL917520 GEH917511:GEH917520 GOD917511:GOD917520 GXZ917511:GXZ917520 HHV917511:HHV917520 HRR917511:HRR917520 IBN917511:IBN917520 ILJ917511:ILJ917520 IVF917511:IVF917520 JFB917511:JFB917520 JOX917511:JOX917520 JYT917511:JYT917520 KIP917511:KIP917520 KSL917511:KSL917520 LCH917511:LCH917520 LMD917511:LMD917520 LVZ917511:LVZ917520 MFV917511:MFV917520 MPR917511:MPR917520 MZN917511:MZN917520 NJJ917511:NJJ917520 NTF917511:NTF917520 ODB917511:ODB917520 OMX917511:OMX917520 OWT917511:OWT917520 PGP917511:PGP917520 PQL917511:PQL917520 QAH917511:QAH917520 QKD917511:QKD917520 QTZ917511:QTZ917520 RDV917511:RDV917520 RNR917511:RNR917520 RXN917511:RXN917520 SHJ917511:SHJ917520 SRF917511:SRF917520 TBB917511:TBB917520 TKX917511:TKX917520 TUT917511:TUT917520 UEP917511:UEP917520 UOL917511:UOL917520 UYH917511:UYH917520 VID917511:VID917520 VRZ917511:VRZ917520 WBV917511:WBV917520 WLR917511:WLR917520 WVN917511:WVN917520 E983047:E983056 JB983047:JB983056 SX983047:SX983056 ACT983047:ACT983056 AMP983047:AMP983056 AWL983047:AWL983056 BGH983047:BGH983056 BQD983047:BQD983056 BZZ983047:BZZ983056 CJV983047:CJV983056 CTR983047:CTR983056 DDN983047:DDN983056 DNJ983047:DNJ983056 DXF983047:DXF983056 EHB983047:EHB983056 EQX983047:EQX983056 FAT983047:FAT983056 FKP983047:FKP983056 FUL983047:FUL983056 GEH983047:GEH983056 GOD983047:GOD983056 GXZ983047:GXZ983056 HHV983047:HHV983056 HRR983047:HRR983056 IBN983047:IBN983056 ILJ983047:ILJ983056 IVF983047:IVF983056 JFB983047:JFB983056 JOX983047:JOX983056 JYT983047:JYT983056 KIP983047:KIP983056 KSL983047:KSL983056 LCH983047:LCH983056 LMD983047:LMD983056 LVZ983047:LVZ983056 MFV983047:MFV983056 MPR983047:MPR983056 MZN983047:MZN983056 NJJ983047:NJJ983056 NTF983047:NTF983056 ODB983047:ODB983056 OMX983047:OMX983056 OWT983047:OWT983056 PGP983047:PGP983056 PQL983047:PQL983056 QAH983047:QAH983056 QKD983047:QKD983056 QTZ983047:QTZ983056 RDV983047:RDV983056 RNR983047:RNR983056 RXN983047:RXN983056 SHJ983047:SHJ983056 SRF983047:SRF983056 TBB983047:TBB983056 TKX983047:TKX983056 TUT983047:TUT983056 UEP983047:UEP983056 UOL983047:UOL983056 UYH983047:UYH983056 VID983047:VID983056 VRZ983047:VRZ983056 WBV983047:WBV983056 WLR983047:WLR983056 WVN983047:WVN983056 WVP983047:WVP983056 JD7:JD16 SZ7:SZ16 ACV7:ACV16 AMR7:AMR16 AWN7:AWN16 BGJ7:BGJ16 BQF7:BQF16 CAB7:CAB16 CJX7:CJX16 CTT7:CTT16 DDP7:DDP16 DNL7:DNL16 DXH7:DXH16 EHD7:EHD16 EQZ7:EQZ16 FAV7:FAV16 FKR7:FKR16 FUN7:FUN16 GEJ7:GEJ16 GOF7:GOF16 GYB7:GYB16 HHX7:HHX16 HRT7:HRT16 IBP7:IBP16 ILL7:ILL16 IVH7:IVH16 JFD7:JFD16 JOZ7:JOZ16 JYV7:JYV16 KIR7:KIR16 KSN7:KSN16 LCJ7:LCJ16 LMF7:LMF16 LWB7:LWB16 MFX7:MFX16 MPT7:MPT16 MZP7:MZP16 NJL7:NJL16 NTH7:NTH16 ODD7:ODD16 OMZ7:OMZ16 OWV7:OWV16 PGR7:PGR16 PQN7:PQN16 QAJ7:QAJ16 QKF7:QKF16 QUB7:QUB16 RDX7:RDX16 RNT7:RNT16 RXP7:RXP16 SHL7:SHL16 SRH7:SRH16 TBD7:TBD16 TKZ7:TKZ16 TUV7:TUV16 UER7:UER16 UON7:UON16 UYJ7:UYJ16 VIF7:VIF16 VSB7:VSB16 WBX7:WBX16 WLT7:WLT16 WVP7:WVP16 G65543:G65552 JD65543:JD65552 SZ65543:SZ65552 ACV65543:ACV65552 AMR65543:AMR65552 AWN65543:AWN65552 BGJ65543:BGJ65552 BQF65543:BQF65552 CAB65543:CAB65552 CJX65543:CJX65552 CTT65543:CTT65552 DDP65543:DDP65552 DNL65543:DNL65552 DXH65543:DXH65552 EHD65543:EHD65552 EQZ65543:EQZ65552 FAV65543:FAV65552 FKR65543:FKR65552 FUN65543:FUN65552 GEJ65543:GEJ65552 GOF65543:GOF65552 GYB65543:GYB65552 HHX65543:HHX65552 HRT65543:HRT65552 IBP65543:IBP65552 ILL65543:ILL65552 IVH65543:IVH65552 JFD65543:JFD65552 JOZ65543:JOZ65552 JYV65543:JYV65552 KIR65543:KIR65552 KSN65543:KSN65552 LCJ65543:LCJ65552 LMF65543:LMF65552 LWB65543:LWB65552 MFX65543:MFX65552 MPT65543:MPT65552 MZP65543:MZP65552 NJL65543:NJL65552 NTH65543:NTH65552 ODD65543:ODD65552 OMZ65543:OMZ65552 OWV65543:OWV65552 PGR65543:PGR65552 PQN65543:PQN65552 QAJ65543:QAJ65552 QKF65543:QKF65552 QUB65543:QUB65552 RDX65543:RDX65552 RNT65543:RNT65552 RXP65543:RXP65552 SHL65543:SHL65552 SRH65543:SRH65552 TBD65543:TBD65552 TKZ65543:TKZ65552 TUV65543:TUV65552 UER65543:UER65552 UON65543:UON65552 UYJ65543:UYJ65552 VIF65543:VIF65552 VSB65543:VSB65552 WBX65543:WBX65552 WLT65543:WLT65552 WVP65543:WVP65552 G131079:G131088 JD131079:JD131088 SZ131079:SZ131088 ACV131079:ACV131088 AMR131079:AMR131088 AWN131079:AWN131088 BGJ131079:BGJ131088 BQF131079:BQF131088 CAB131079:CAB131088 CJX131079:CJX131088 CTT131079:CTT131088 DDP131079:DDP131088 DNL131079:DNL131088 DXH131079:DXH131088 EHD131079:EHD131088 EQZ131079:EQZ131088 FAV131079:FAV131088 FKR131079:FKR131088 FUN131079:FUN131088 GEJ131079:GEJ131088 GOF131079:GOF131088 GYB131079:GYB131088 HHX131079:HHX131088 HRT131079:HRT131088 IBP131079:IBP131088 ILL131079:ILL131088 IVH131079:IVH131088 JFD131079:JFD131088 JOZ131079:JOZ131088 JYV131079:JYV131088 KIR131079:KIR131088 KSN131079:KSN131088 LCJ131079:LCJ131088 LMF131079:LMF131088 LWB131079:LWB131088 MFX131079:MFX131088 MPT131079:MPT131088 MZP131079:MZP131088 NJL131079:NJL131088 NTH131079:NTH131088 ODD131079:ODD131088 OMZ131079:OMZ131088 OWV131079:OWV131088 PGR131079:PGR131088 PQN131079:PQN131088 QAJ131079:QAJ131088 QKF131079:QKF131088 QUB131079:QUB131088 RDX131079:RDX131088 RNT131079:RNT131088 RXP131079:RXP131088 SHL131079:SHL131088 SRH131079:SRH131088 TBD131079:TBD131088 TKZ131079:TKZ131088 TUV131079:TUV131088 UER131079:UER131088 UON131079:UON131088 UYJ131079:UYJ131088 VIF131079:VIF131088 VSB131079:VSB131088 WBX131079:WBX131088 WLT131079:WLT131088 WVP131079:WVP131088 G196615:G196624 JD196615:JD196624 SZ196615:SZ196624 ACV196615:ACV196624 AMR196615:AMR196624 AWN196615:AWN196624 BGJ196615:BGJ196624 BQF196615:BQF196624 CAB196615:CAB196624 CJX196615:CJX196624 CTT196615:CTT196624 DDP196615:DDP196624 DNL196615:DNL196624 DXH196615:DXH196624 EHD196615:EHD196624 EQZ196615:EQZ196624 FAV196615:FAV196624 FKR196615:FKR196624 FUN196615:FUN196624 GEJ196615:GEJ196624 GOF196615:GOF196624 GYB196615:GYB196624 HHX196615:HHX196624 HRT196615:HRT196624 IBP196615:IBP196624 ILL196615:ILL196624 IVH196615:IVH196624 JFD196615:JFD196624 JOZ196615:JOZ196624 JYV196615:JYV196624 KIR196615:KIR196624 KSN196615:KSN196624 LCJ196615:LCJ196624 LMF196615:LMF196624 LWB196615:LWB196624 MFX196615:MFX196624 MPT196615:MPT196624 MZP196615:MZP196624 NJL196615:NJL196624 NTH196615:NTH196624 ODD196615:ODD196624 OMZ196615:OMZ196624 OWV196615:OWV196624 PGR196615:PGR196624 PQN196615:PQN196624 QAJ196615:QAJ196624 QKF196615:QKF196624 QUB196615:QUB196624 RDX196615:RDX196624 RNT196615:RNT196624 RXP196615:RXP196624 SHL196615:SHL196624 SRH196615:SRH196624 TBD196615:TBD196624 TKZ196615:TKZ196624 TUV196615:TUV196624 UER196615:UER196624 UON196615:UON196624 UYJ196615:UYJ196624 VIF196615:VIF196624 VSB196615:VSB196624 WBX196615:WBX196624 WLT196615:WLT196624 WVP196615:WVP196624 G262151:G262160 JD262151:JD262160 SZ262151:SZ262160 ACV262151:ACV262160 AMR262151:AMR262160 AWN262151:AWN262160 BGJ262151:BGJ262160 BQF262151:BQF262160 CAB262151:CAB262160 CJX262151:CJX262160 CTT262151:CTT262160 DDP262151:DDP262160 DNL262151:DNL262160 DXH262151:DXH262160 EHD262151:EHD262160 EQZ262151:EQZ262160 FAV262151:FAV262160 FKR262151:FKR262160 FUN262151:FUN262160 GEJ262151:GEJ262160 GOF262151:GOF262160 GYB262151:GYB262160 HHX262151:HHX262160 HRT262151:HRT262160 IBP262151:IBP262160 ILL262151:ILL262160 IVH262151:IVH262160 JFD262151:JFD262160 JOZ262151:JOZ262160 JYV262151:JYV262160 KIR262151:KIR262160 KSN262151:KSN262160 LCJ262151:LCJ262160 LMF262151:LMF262160 LWB262151:LWB262160 MFX262151:MFX262160 MPT262151:MPT262160 MZP262151:MZP262160 NJL262151:NJL262160 NTH262151:NTH262160 ODD262151:ODD262160 OMZ262151:OMZ262160 OWV262151:OWV262160 PGR262151:PGR262160 PQN262151:PQN262160 QAJ262151:QAJ262160 QKF262151:QKF262160 QUB262151:QUB262160 RDX262151:RDX262160 RNT262151:RNT262160 RXP262151:RXP262160 SHL262151:SHL262160 SRH262151:SRH262160 TBD262151:TBD262160 TKZ262151:TKZ262160 TUV262151:TUV262160 UER262151:UER262160 UON262151:UON262160 UYJ262151:UYJ262160 VIF262151:VIF262160 VSB262151:VSB262160 WBX262151:WBX262160 WLT262151:WLT262160 WVP262151:WVP262160 G327687:G327696 JD327687:JD327696 SZ327687:SZ327696 ACV327687:ACV327696 AMR327687:AMR327696 AWN327687:AWN327696 BGJ327687:BGJ327696 BQF327687:BQF327696 CAB327687:CAB327696 CJX327687:CJX327696 CTT327687:CTT327696 DDP327687:DDP327696 DNL327687:DNL327696 DXH327687:DXH327696 EHD327687:EHD327696 EQZ327687:EQZ327696 FAV327687:FAV327696 FKR327687:FKR327696 FUN327687:FUN327696 GEJ327687:GEJ327696 GOF327687:GOF327696 GYB327687:GYB327696 HHX327687:HHX327696 HRT327687:HRT327696 IBP327687:IBP327696 ILL327687:ILL327696 IVH327687:IVH327696 JFD327687:JFD327696 JOZ327687:JOZ327696 JYV327687:JYV327696 KIR327687:KIR327696 KSN327687:KSN327696 LCJ327687:LCJ327696 LMF327687:LMF327696 LWB327687:LWB327696 MFX327687:MFX327696 MPT327687:MPT327696 MZP327687:MZP327696 NJL327687:NJL327696 NTH327687:NTH327696 ODD327687:ODD327696 OMZ327687:OMZ327696 OWV327687:OWV327696 PGR327687:PGR327696 PQN327687:PQN327696 QAJ327687:QAJ327696 QKF327687:QKF327696 QUB327687:QUB327696 RDX327687:RDX327696 RNT327687:RNT327696 RXP327687:RXP327696 SHL327687:SHL327696 SRH327687:SRH327696 TBD327687:TBD327696 TKZ327687:TKZ327696 TUV327687:TUV327696 UER327687:UER327696 UON327687:UON327696 UYJ327687:UYJ327696 VIF327687:VIF327696 VSB327687:VSB327696 WBX327687:WBX327696 WLT327687:WLT327696 WVP327687:WVP327696 G393223:G393232 JD393223:JD393232 SZ393223:SZ393232 ACV393223:ACV393232 AMR393223:AMR393232 AWN393223:AWN393232 BGJ393223:BGJ393232 BQF393223:BQF393232 CAB393223:CAB393232 CJX393223:CJX393232 CTT393223:CTT393232 DDP393223:DDP393232 DNL393223:DNL393232 DXH393223:DXH393232 EHD393223:EHD393232 EQZ393223:EQZ393232 FAV393223:FAV393232 FKR393223:FKR393232 FUN393223:FUN393232 GEJ393223:GEJ393232 GOF393223:GOF393232 GYB393223:GYB393232 HHX393223:HHX393232 HRT393223:HRT393232 IBP393223:IBP393232 ILL393223:ILL393232 IVH393223:IVH393232 JFD393223:JFD393232 JOZ393223:JOZ393232 JYV393223:JYV393232 KIR393223:KIR393232 KSN393223:KSN393232 LCJ393223:LCJ393232 LMF393223:LMF393232 LWB393223:LWB393232 MFX393223:MFX393232 MPT393223:MPT393232 MZP393223:MZP393232 NJL393223:NJL393232 NTH393223:NTH393232 ODD393223:ODD393232 OMZ393223:OMZ393232 OWV393223:OWV393232 PGR393223:PGR393232 PQN393223:PQN393232 QAJ393223:QAJ393232 QKF393223:QKF393232 QUB393223:QUB393232 RDX393223:RDX393232 RNT393223:RNT393232 RXP393223:RXP393232 SHL393223:SHL393232 SRH393223:SRH393232 TBD393223:TBD393232 TKZ393223:TKZ393232 TUV393223:TUV393232 UER393223:UER393232 UON393223:UON393232 UYJ393223:UYJ393232 VIF393223:VIF393232 VSB393223:VSB393232 WBX393223:WBX393232 WLT393223:WLT393232 WVP393223:WVP393232 G458759:G458768 JD458759:JD458768 SZ458759:SZ458768 ACV458759:ACV458768 AMR458759:AMR458768 AWN458759:AWN458768 BGJ458759:BGJ458768 BQF458759:BQF458768 CAB458759:CAB458768 CJX458759:CJX458768 CTT458759:CTT458768 DDP458759:DDP458768 DNL458759:DNL458768 DXH458759:DXH458768 EHD458759:EHD458768 EQZ458759:EQZ458768 FAV458759:FAV458768 FKR458759:FKR458768 FUN458759:FUN458768 GEJ458759:GEJ458768 GOF458759:GOF458768 GYB458759:GYB458768 HHX458759:HHX458768 HRT458759:HRT458768 IBP458759:IBP458768 ILL458759:ILL458768 IVH458759:IVH458768 JFD458759:JFD458768 JOZ458759:JOZ458768 JYV458759:JYV458768 KIR458759:KIR458768 KSN458759:KSN458768 LCJ458759:LCJ458768 LMF458759:LMF458768 LWB458759:LWB458768 MFX458759:MFX458768 MPT458759:MPT458768 MZP458759:MZP458768 NJL458759:NJL458768 NTH458759:NTH458768 ODD458759:ODD458768 OMZ458759:OMZ458768 OWV458759:OWV458768 PGR458759:PGR458768 PQN458759:PQN458768 QAJ458759:QAJ458768 QKF458759:QKF458768 QUB458759:QUB458768 RDX458759:RDX458768 RNT458759:RNT458768 RXP458759:RXP458768 SHL458759:SHL458768 SRH458759:SRH458768 TBD458759:TBD458768 TKZ458759:TKZ458768 TUV458759:TUV458768 UER458759:UER458768 UON458759:UON458768 UYJ458759:UYJ458768 VIF458759:VIF458768 VSB458759:VSB458768 WBX458759:WBX458768 WLT458759:WLT458768 WVP458759:WVP458768 G524295:G524304 JD524295:JD524304 SZ524295:SZ524304 ACV524295:ACV524304 AMR524295:AMR524304 AWN524295:AWN524304 BGJ524295:BGJ524304 BQF524295:BQF524304 CAB524295:CAB524304 CJX524295:CJX524304 CTT524295:CTT524304 DDP524295:DDP524304 DNL524295:DNL524304 DXH524295:DXH524304 EHD524295:EHD524304 EQZ524295:EQZ524304 FAV524295:FAV524304 FKR524295:FKR524304 FUN524295:FUN524304 GEJ524295:GEJ524304 GOF524295:GOF524304 GYB524295:GYB524304 HHX524295:HHX524304 HRT524295:HRT524304 IBP524295:IBP524304 ILL524295:ILL524304 IVH524295:IVH524304 JFD524295:JFD524304 JOZ524295:JOZ524304 JYV524295:JYV524304 KIR524295:KIR524304 KSN524295:KSN524304 LCJ524295:LCJ524304 LMF524295:LMF524304 LWB524295:LWB524304 MFX524295:MFX524304 MPT524295:MPT524304 MZP524295:MZP524304 NJL524295:NJL524304 NTH524295:NTH524304 ODD524295:ODD524304 OMZ524295:OMZ524304 OWV524295:OWV524304 PGR524295:PGR524304 PQN524295:PQN524304 QAJ524295:QAJ524304 QKF524295:QKF524304 QUB524295:QUB524304 RDX524295:RDX524304 RNT524295:RNT524304 RXP524295:RXP524304 SHL524295:SHL524304 SRH524295:SRH524304 TBD524295:TBD524304 TKZ524295:TKZ524304 TUV524295:TUV524304 UER524295:UER524304 UON524295:UON524304 UYJ524295:UYJ524304 VIF524295:VIF524304 VSB524295:VSB524304 WBX524295:WBX524304 WLT524295:WLT524304 WVP524295:WVP524304 G589831:G589840 JD589831:JD589840 SZ589831:SZ589840 ACV589831:ACV589840 AMR589831:AMR589840 AWN589831:AWN589840 BGJ589831:BGJ589840 BQF589831:BQF589840 CAB589831:CAB589840 CJX589831:CJX589840 CTT589831:CTT589840 DDP589831:DDP589840 DNL589831:DNL589840 DXH589831:DXH589840 EHD589831:EHD589840 EQZ589831:EQZ589840 FAV589831:FAV589840 FKR589831:FKR589840 FUN589831:FUN589840 GEJ589831:GEJ589840 GOF589831:GOF589840 GYB589831:GYB589840 HHX589831:HHX589840 HRT589831:HRT589840 IBP589831:IBP589840 ILL589831:ILL589840 IVH589831:IVH589840 JFD589831:JFD589840 JOZ589831:JOZ589840 JYV589831:JYV589840 KIR589831:KIR589840 KSN589831:KSN589840 LCJ589831:LCJ589840 LMF589831:LMF589840 LWB589831:LWB589840 MFX589831:MFX589840 MPT589831:MPT589840 MZP589831:MZP589840 NJL589831:NJL589840 NTH589831:NTH589840 ODD589831:ODD589840 OMZ589831:OMZ589840 OWV589831:OWV589840 PGR589831:PGR589840 PQN589831:PQN589840 QAJ589831:QAJ589840 QKF589831:QKF589840 QUB589831:QUB589840 RDX589831:RDX589840 RNT589831:RNT589840 RXP589831:RXP589840 SHL589831:SHL589840 SRH589831:SRH589840 TBD589831:TBD589840 TKZ589831:TKZ589840 TUV589831:TUV589840 UER589831:UER589840 UON589831:UON589840 UYJ589831:UYJ589840 VIF589831:VIF589840 VSB589831:VSB589840 WBX589831:WBX589840 WLT589831:WLT589840 WVP589831:WVP589840 G655367:G655376 JD655367:JD655376 SZ655367:SZ655376 ACV655367:ACV655376 AMR655367:AMR655376 AWN655367:AWN655376 BGJ655367:BGJ655376 BQF655367:BQF655376 CAB655367:CAB655376 CJX655367:CJX655376 CTT655367:CTT655376 DDP655367:DDP655376 DNL655367:DNL655376 DXH655367:DXH655376 EHD655367:EHD655376 EQZ655367:EQZ655376 FAV655367:FAV655376 FKR655367:FKR655376 FUN655367:FUN655376 GEJ655367:GEJ655376 GOF655367:GOF655376 GYB655367:GYB655376 HHX655367:HHX655376 HRT655367:HRT655376 IBP655367:IBP655376 ILL655367:ILL655376 IVH655367:IVH655376 JFD655367:JFD655376 JOZ655367:JOZ655376 JYV655367:JYV655376 KIR655367:KIR655376 KSN655367:KSN655376 LCJ655367:LCJ655376 LMF655367:LMF655376 LWB655367:LWB655376 MFX655367:MFX655376 MPT655367:MPT655376 MZP655367:MZP655376 NJL655367:NJL655376 NTH655367:NTH655376 ODD655367:ODD655376 OMZ655367:OMZ655376 OWV655367:OWV655376 PGR655367:PGR655376 PQN655367:PQN655376 QAJ655367:QAJ655376 QKF655367:QKF655376 QUB655367:QUB655376 RDX655367:RDX655376 RNT655367:RNT655376 RXP655367:RXP655376 SHL655367:SHL655376 SRH655367:SRH655376 TBD655367:TBD655376 TKZ655367:TKZ655376 TUV655367:TUV655376 UER655367:UER655376 UON655367:UON655376 UYJ655367:UYJ655376 VIF655367:VIF655376 VSB655367:VSB655376 WBX655367:WBX655376 WLT655367:WLT655376 WVP655367:WVP655376 G720903:G720912 JD720903:JD720912 SZ720903:SZ720912 ACV720903:ACV720912 AMR720903:AMR720912 AWN720903:AWN720912 BGJ720903:BGJ720912 BQF720903:BQF720912 CAB720903:CAB720912 CJX720903:CJX720912 CTT720903:CTT720912 DDP720903:DDP720912 DNL720903:DNL720912 DXH720903:DXH720912 EHD720903:EHD720912 EQZ720903:EQZ720912 FAV720903:FAV720912 FKR720903:FKR720912 FUN720903:FUN720912 GEJ720903:GEJ720912 GOF720903:GOF720912 GYB720903:GYB720912 HHX720903:HHX720912 HRT720903:HRT720912 IBP720903:IBP720912 ILL720903:ILL720912 IVH720903:IVH720912 JFD720903:JFD720912 JOZ720903:JOZ720912 JYV720903:JYV720912 KIR720903:KIR720912 KSN720903:KSN720912 LCJ720903:LCJ720912 LMF720903:LMF720912 LWB720903:LWB720912 MFX720903:MFX720912 MPT720903:MPT720912 MZP720903:MZP720912 NJL720903:NJL720912 NTH720903:NTH720912 ODD720903:ODD720912 OMZ720903:OMZ720912 OWV720903:OWV720912 PGR720903:PGR720912 PQN720903:PQN720912 QAJ720903:QAJ720912 QKF720903:QKF720912 QUB720903:QUB720912 RDX720903:RDX720912 RNT720903:RNT720912 RXP720903:RXP720912 SHL720903:SHL720912 SRH720903:SRH720912 TBD720903:TBD720912 TKZ720903:TKZ720912 TUV720903:TUV720912 UER720903:UER720912 UON720903:UON720912 UYJ720903:UYJ720912 VIF720903:VIF720912 VSB720903:VSB720912 WBX720903:WBX720912 WLT720903:WLT720912 WVP720903:WVP720912 G786439:G786448 JD786439:JD786448 SZ786439:SZ786448 ACV786439:ACV786448 AMR786439:AMR786448 AWN786439:AWN786448 BGJ786439:BGJ786448 BQF786439:BQF786448 CAB786439:CAB786448 CJX786439:CJX786448 CTT786439:CTT786448 DDP786439:DDP786448 DNL786439:DNL786448 DXH786439:DXH786448 EHD786439:EHD786448 EQZ786439:EQZ786448 FAV786439:FAV786448 FKR786439:FKR786448 FUN786439:FUN786448 GEJ786439:GEJ786448 GOF786439:GOF786448 GYB786439:GYB786448 HHX786439:HHX786448 HRT786439:HRT786448 IBP786439:IBP786448 ILL786439:ILL786448 IVH786439:IVH786448 JFD786439:JFD786448 JOZ786439:JOZ786448 JYV786439:JYV786448 KIR786439:KIR786448 KSN786439:KSN786448 LCJ786439:LCJ786448 LMF786439:LMF786448 LWB786439:LWB786448 MFX786439:MFX786448 MPT786439:MPT786448 MZP786439:MZP786448 NJL786439:NJL786448 NTH786439:NTH786448 ODD786439:ODD786448 OMZ786439:OMZ786448 OWV786439:OWV786448 PGR786439:PGR786448 PQN786439:PQN786448 QAJ786439:QAJ786448 QKF786439:QKF786448 QUB786439:QUB786448 RDX786439:RDX786448 RNT786439:RNT786448 RXP786439:RXP786448 SHL786439:SHL786448 SRH786439:SRH786448 TBD786439:TBD786448 TKZ786439:TKZ786448 TUV786439:TUV786448 UER786439:UER786448 UON786439:UON786448 UYJ786439:UYJ786448 VIF786439:VIF786448 VSB786439:VSB786448 WBX786439:WBX786448 WLT786439:WLT786448 WVP786439:WVP786448 G851975:G851984 JD851975:JD851984 SZ851975:SZ851984 ACV851975:ACV851984 AMR851975:AMR851984 AWN851975:AWN851984 BGJ851975:BGJ851984 BQF851975:BQF851984 CAB851975:CAB851984 CJX851975:CJX851984 CTT851975:CTT851984 DDP851975:DDP851984 DNL851975:DNL851984 DXH851975:DXH851984 EHD851975:EHD851984 EQZ851975:EQZ851984 FAV851975:FAV851984 FKR851975:FKR851984 FUN851975:FUN851984 GEJ851975:GEJ851984 GOF851975:GOF851984 GYB851975:GYB851984 HHX851975:HHX851984 HRT851975:HRT851984 IBP851975:IBP851984 ILL851975:ILL851984 IVH851975:IVH851984 JFD851975:JFD851984 JOZ851975:JOZ851984 JYV851975:JYV851984 KIR851975:KIR851984 KSN851975:KSN851984 LCJ851975:LCJ851984 LMF851975:LMF851984 LWB851975:LWB851984 MFX851975:MFX851984 MPT851975:MPT851984 MZP851975:MZP851984 NJL851975:NJL851984 NTH851975:NTH851984 ODD851975:ODD851984 OMZ851975:OMZ851984 OWV851975:OWV851984 PGR851975:PGR851984 PQN851975:PQN851984 QAJ851975:QAJ851984 QKF851975:QKF851984 QUB851975:QUB851984 RDX851975:RDX851984 RNT851975:RNT851984 RXP851975:RXP851984 SHL851975:SHL851984 SRH851975:SRH851984 TBD851975:TBD851984 TKZ851975:TKZ851984 TUV851975:TUV851984 UER851975:UER851984 UON851975:UON851984 UYJ851975:UYJ851984 VIF851975:VIF851984 VSB851975:VSB851984 WBX851975:WBX851984 WLT851975:WLT851984 WVP851975:WVP851984 G917511:G917520 JD917511:JD917520 SZ917511:SZ917520 ACV917511:ACV917520 AMR917511:AMR917520 AWN917511:AWN917520 BGJ917511:BGJ917520 BQF917511:BQF917520 CAB917511:CAB917520 CJX917511:CJX917520 CTT917511:CTT917520 DDP917511:DDP917520 DNL917511:DNL917520 DXH917511:DXH917520 EHD917511:EHD917520 EQZ917511:EQZ917520 FAV917511:FAV917520 FKR917511:FKR917520 FUN917511:FUN917520 GEJ917511:GEJ917520 GOF917511:GOF917520 GYB917511:GYB917520 HHX917511:HHX917520 HRT917511:HRT917520 IBP917511:IBP917520 ILL917511:ILL917520 IVH917511:IVH917520 JFD917511:JFD917520 JOZ917511:JOZ917520 JYV917511:JYV917520 KIR917511:KIR917520 KSN917511:KSN917520 LCJ917511:LCJ917520 LMF917511:LMF917520 LWB917511:LWB917520 MFX917511:MFX917520 MPT917511:MPT917520 MZP917511:MZP917520 NJL917511:NJL917520 NTH917511:NTH917520 ODD917511:ODD917520 OMZ917511:OMZ917520 OWV917511:OWV917520 PGR917511:PGR917520 PQN917511:PQN917520 QAJ917511:QAJ917520 QKF917511:QKF917520 QUB917511:QUB917520 RDX917511:RDX917520 RNT917511:RNT917520 RXP917511:RXP917520 SHL917511:SHL917520 SRH917511:SRH917520 TBD917511:TBD917520 TKZ917511:TKZ917520 TUV917511:TUV917520 UER917511:UER917520 UON917511:UON917520 UYJ917511:UYJ917520 VIF917511:VIF917520 VSB917511:VSB917520 WBX917511:WBX917520 WLT917511:WLT917520 WVP917511:WVP917520 G983047:G983056 JD983047:JD983056 SZ983047:SZ983056 ACV983047:ACV983056 AMR983047:AMR983056 AWN983047:AWN983056 BGJ983047:BGJ983056 BQF983047:BQF983056 CAB983047:CAB983056 CJX983047:CJX983056 CTT983047:CTT983056 DDP983047:DDP983056 DNL983047:DNL983056 DXH983047:DXH983056 EHD983047:EHD983056 EQZ983047:EQZ983056 FAV983047:FAV983056 FKR983047:FKR983056 FUN983047:FUN983056 GEJ983047:GEJ983056 GOF983047:GOF983056 GYB983047:GYB983056 HHX983047:HHX983056 HRT983047:HRT983056 IBP983047:IBP983056 ILL983047:ILL983056 IVH983047:IVH983056 JFD983047:JFD983056 JOZ983047:JOZ983056 JYV983047:JYV983056 KIR983047:KIR983056 KSN983047:KSN983056 LCJ983047:LCJ983056 LMF983047:LMF983056 LWB983047:LWB983056 MFX983047:MFX983056 MPT983047:MPT983056 MZP983047:MZP983056 NJL983047:NJL983056 NTH983047:NTH983056 ODD983047:ODD983056 OMZ983047:OMZ983056 OWV983047:OWV983056 PGR983047:PGR983056 PQN983047:PQN983056 QAJ983047:QAJ983056 QKF983047:QKF983056 QUB983047:QUB983056 RDX983047:RDX983056 RNT983047:RNT983056 RXP983047:RXP983056 SHL983047:SHL983056 SRH983047:SRH983056 TBD983047:TBD983056 TKZ983047:TKZ983056 TUV983047:TUV983056 UER983047:UER983056 UON983047:UON983056 UYJ983047:UYJ983056 VIF983047:VIF983056 VSB983047:VSB983056 WBX983047:WBX983056 WLT983047:WLT983056 E7:E27"/>
    <dataValidation imeMode="on" allowBlank="1" showInputMessage="1" showErrorMessage="1" sqref="H7:H27 IX7:IY16 ST7:SU16 ACP7:ACQ16 AML7:AMM16 AWH7:AWI16 BGD7:BGE16 BPZ7:BQA16 BZV7:BZW16 CJR7:CJS16 CTN7:CTO16 DDJ7:DDK16 DNF7:DNG16 DXB7:DXC16 EGX7:EGY16 EQT7:EQU16 FAP7:FAQ16 FKL7:FKM16 FUH7:FUI16 GED7:GEE16 GNZ7:GOA16 GXV7:GXW16 HHR7:HHS16 HRN7:HRO16 IBJ7:IBK16 ILF7:ILG16 IVB7:IVC16 JEX7:JEY16 JOT7:JOU16 JYP7:JYQ16 KIL7:KIM16 KSH7:KSI16 LCD7:LCE16 LLZ7:LMA16 LVV7:LVW16 MFR7:MFS16 MPN7:MPO16 MZJ7:MZK16 NJF7:NJG16 NTB7:NTC16 OCX7:OCY16 OMT7:OMU16 OWP7:OWQ16 PGL7:PGM16 PQH7:PQI16 QAD7:QAE16 QJZ7:QKA16 QTV7:QTW16 RDR7:RDS16 RNN7:RNO16 RXJ7:RXK16 SHF7:SHG16 SRB7:SRC16 TAX7:TAY16 TKT7:TKU16 TUP7:TUQ16 UEL7:UEM16 UOH7:UOI16 UYD7:UYE16 VHZ7:VIA16 VRV7:VRW16 WBR7:WBS16 WLN7:WLO16 WVJ7:WVK16 B65543:C65552 IX65543:IY65552 ST65543:SU65552 ACP65543:ACQ65552 AML65543:AMM65552 AWH65543:AWI65552 BGD65543:BGE65552 BPZ65543:BQA65552 BZV65543:BZW65552 CJR65543:CJS65552 CTN65543:CTO65552 DDJ65543:DDK65552 DNF65543:DNG65552 DXB65543:DXC65552 EGX65543:EGY65552 EQT65543:EQU65552 FAP65543:FAQ65552 FKL65543:FKM65552 FUH65543:FUI65552 GED65543:GEE65552 GNZ65543:GOA65552 GXV65543:GXW65552 HHR65543:HHS65552 HRN65543:HRO65552 IBJ65543:IBK65552 ILF65543:ILG65552 IVB65543:IVC65552 JEX65543:JEY65552 JOT65543:JOU65552 JYP65543:JYQ65552 KIL65543:KIM65552 KSH65543:KSI65552 LCD65543:LCE65552 LLZ65543:LMA65552 LVV65543:LVW65552 MFR65543:MFS65552 MPN65543:MPO65552 MZJ65543:MZK65552 NJF65543:NJG65552 NTB65543:NTC65552 OCX65543:OCY65552 OMT65543:OMU65552 OWP65543:OWQ65552 PGL65543:PGM65552 PQH65543:PQI65552 QAD65543:QAE65552 QJZ65543:QKA65552 QTV65543:QTW65552 RDR65543:RDS65552 RNN65543:RNO65552 RXJ65543:RXK65552 SHF65543:SHG65552 SRB65543:SRC65552 TAX65543:TAY65552 TKT65543:TKU65552 TUP65543:TUQ65552 UEL65543:UEM65552 UOH65543:UOI65552 UYD65543:UYE65552 VHZ65543:VIA65552 VRV65543:VRW65552 WBR65543:WBS65552 WLN65543:WLO65552 WVJ65543:WVK65552 B131079:C131088 IX131079:IY131088 ST131079:SU131088 ACP131079:ACQ131088 AML131079:AMM131088 AWH131079:AWI131088 BGD131079:BGE131088 BPZ131079:BQA131088 BZV131079:BZW131088 CJR131079:CJS131088 CTN131079:CTO131088 DDJ131079:DDK131088 DNF131079:DNG131088 DXB131079:DXC131088 EGX131079:EGY131088 EQT131079:EQU131088 FAP131079:FAQ131088 FKL131079:FKM131088 FUH131079:FUI131088 GED131079:GEE131088 GNZ131079:GOA131088 GXV131079:GXW131088 HHR131079:HHS131088 HRN131079:HRO131088 IBJ131079:IBK131088 ILF131079:ILG131088 IVB131079:IVC131088 JEX131079:JEY131088 JOT131079:JOU131088 JYP131079:JYQ131088 KIL131079:KIM131088 KSH131079:KSI131088 LCD131079:LCE131088 LLZ131079:LMA131088 LVV131079:LVW131088 MFR131079:MFS131088 MPN131079:MPO131088 MZJ131079:MZK131088 NJF131079:NJG131088 NTB131079:NTC131088 OCX131079:OCY131088 OMT131079:OMU131088 OWP131079:OWQ131088 PGL131079:PGM131088 PQH131079:PQI131088 QAD131079:QAE131088 QJZ131079:QKA131088 QTV131079:QTW131088 RDR131079:RDS131088 RNN131079:RNO131088 RXJ131079:RXK131088 SHF131079:SHG131088 SRB131079:SRC131088 TAX131079:TAY131088 TKT131079:TKU131088 TUP131079:TUQ131088 UEL131079:UEM131088 UOH131079:UOI131088 UYD131079:UYE131088 VHZ131079:VIA131088 VRV131079:VRW131088 WBR131079:WBS131088 WLN131079:WLO131088 WVJ131079:WVK131088 B196615:C196624 IX196615:IY196624 ST196615:SU196624 ACP196615:ACQ196624 AML196615:AMM196624 AWH196615:AWI196624 BGD196615:BGE196624 BPZ196615:BQA196624 BZV196615:BZW196624 CJR196615:CJS196624 CTN196615:CTO196624 DDJ196615:DDK196624 DNF196615:DNG196624 DXB196615:DXC196624 EGX196615:EGY196624 EQT196615:EQU196624 FAP196615:FAQ196624 FKL196615:FKM196624 FUH196615:FUI196624 GED196615:GEE196624 GNZ196615:GOA196624 GXV196615:GXW196624 HHR196615:HHS196624 HRN196615:HRO196624 IBJ196615:IBK196624 ILF196615:ILG196624 IVB196615:IVC196624 JEX196615:JEY196624 JOT196615:JOU196624 JYP196615:JYQ196624 KIL196615:KIM196624 KSH196615:KSI196624 LCD196615:LCE196624 LLZ196615:LMA196624 LVV196615:LVW196624 MFR196615:MFS196624 MPN196615:MPO196624 MZJ196615:MZK196624 NJF196615:NJG196624 NTB196615:NTC196624 OCX196615:OCY196624 OMT196615:OMU196624 OWP196615:OWQ196624 PGL196615:PGM196624 PQH196615:PQI196624 QAD196615:QAE196624 QJZ196615:QKA196624 QTV196615:QTW196624 RDR196615:RDS196624 RNN196615:RNO196624 RXJ196615:RXK196624 SHF196615:SHG196624 SRB196615:SRC196624 TAX196615:TAY196624 TKT196615:TKU196624 TUP196615:TUQ196624 UEL196615:UEM196624 UOH196615:UOI196624 UYD196615:UYE196624 VHZ196615:VIA196624 VRV196615:VRW196624 WBR196615:WBS196624 WLN196615:WLO196624 WVJ196615:WVK196624 B262151:C262160 IX262151:IY262160 ST262151:SU262160 ACP262151:ACQ262160 AML262151:AMM262160 AWH262151:AWI262160 BGD262151:BGE262160 BPZ262151:BQA262160 BZV262151:BZW262160 CJR262151:CJS262160 CTN262151:CTO262160 DDJ262151:DDK262160 DNF262151:DNG262160 DXB262151:DXC262160 EGX262151:EGY262160 EQT262151:EQU262160 FAP262151:FAQ262160 FKL262151:FKM262160 FUH262151:FUI262160 GED262151:GEE262160 GNZ262151:GOA262160 GXV262151:GXW262160 HHR262151:HHS262160 HRN262151:HRO262160 IBJ262151:IBK262160 ILF262151:ILG262160 IVB262151:IVC262160 JEX262151:JEY262160 JOT262151:JOU262160 JYP262151:JYQ262160 KIL262151:KIM262160 KSH262151:KSI262160 LCD262151:LCE262160 LLZ262151:LMA262160 LVV262151:LVW262160 MFR262151:MFS262160 MPN262151:MPO262160 MZJ262151:MZK262160 NJF262151:NJG262160 NTB262151:NTC262160 OCX262151:OCY262160 OMT262151:OMU262160 OWP262151:OWQ262160 PGL262151:PGM262160 PQH262151:PQI262160 QAD262151:QAE262160 QJZ262151:QKA262160 QTV262151:QTW262160 RDR262151:RDS262160 RNN262151:RNO262160 RXJ262151:RXK262160 SHF262151:SHG262160 SRB262151:SRC262160 TAX262151:TAY262160 TKT262151:TKU262160 TUP262151:TUQ262160 UEL262151:UEM262160 UOH262151:UOI262160 UYD262151:UYE262160 VHZ262151:VIA262160 VRV262151:VRW262160 WBR262151:WBS262160 WLN262151:WLO262160 WVJ262151:WVK262160 B327687:C327696 IX327687:IY327696 ST327687:SU327696 ACP327687:ACQ327696 AML327687:AMM327696 AWH327687:AWI327696 BGD327687:BGE327696 BPZ327687:BQA327696 BZV327687:BZW327696 CJR327687:CJS327696 CTN327687:CTO327696 DDJ327687:DDK327696 DNF327687:DNG327696 DXB327687:DXC327696 EGX327687:EGY327696 EQT327687:EQU327696 FAP327687:FAQ327696 FKL327687:FKM327696 FUH327687:FUI327696 GED327687:GEE327696 GNZ327687:GOA327696 GXV327687:GXW327696 HHR327687:HHS327696 HRN327687:HRO327696 IBJ327687:IBK327696 ILF327687:ILG327696 IVB327687:IVC327696 JEX327687:JEY327696 JOT327687:JOU327696 JYP327687:JYQ327696 KIL327687:KIM327696 KSH327687:KSI327696 LCD327687:LCE327696 LLZ327687:LMA327696 LVV327687:LVW327696 MFR327687:MFS327696 MPN327687:MPO327696 MZJ327687:MZK327696 NJF327687:NJG327696 NTB327687:NTC327696 OCX327687:OCY327696 OMT327687:OMU327696 OWP327687:OWQ327696 PGL327687:PGM327696 PQH327687:PQI327696 QAD327687:QAE327696 QJZ327687:QKA327696 QTV327687:QTW327696 RDR327687:RDS327696 RNN327687:RNO327696 RXJ327687:RXK327696 SHF327687:SHG327696 SRB327687:SRC327696 TAX327687:TAY327696 TKT327687:TKU327696 TUP327687:TUQ327696 UEL327687:UEM327696 UOH327687:UOI327696 UYD327687:UYE327696 VHZ327687:VIA327696 VRV327687:VRW327696 WBR327687:WBS327696 WLN327687:WLO327696 WVJ327687:WVK327696 B393223:C393232 IX393223:IY393232 ST393223:SU393232 ACP393223:ACQ393232 AML393223:AMM393232 AWH393223:AWI393232 BGD393223:BGE393232 BPZ393223:BQA393232 BZV393223:BZW393232 CJR393223:CJS393232 CTN393223:CTO393232 DDJ393223:DDK393232 DNF393223:DNG393232 DXB393223:DXC393232 EGX393223:EGY393232 EQT393223:EQU393232 FAP393223:FAQ393232 FKL393223:FKM393232 FUH393223:FUI393232 GED393223:GEE393232 GNZ393223:GOA393232 GXV393223:GXW393232 HHR393223:HHS393232 HRN393223:HRO393232 IBJ393223:IBK393232 ILF393223:ILG393232 IVB393223:IVC393232 JEX393223:JEY393232 JOT393223:JOU393232 JYP393223:JYQ393232 KIL393223:KIM393232 KSH393223:KSI393232 LCD393223:LCE393232 LLZ393223:LMA393232 LVV393223:LVW393232 MFR393223:MFS393232 MPN393223:MPO393232 MZJ393223:MZK393232 NJF393223:NJG393232 NTB393223:NTC393232 OCX393223:OCY393232 OMT393223:OMU393232 OWP393223:OWQ393232 PGL393223:PGM393232 PQH393223:PQI393232 QAD393223:QAE393232 QJZ393223:QKA393232 QTV393223:QTW393232 RDR393223:RDS393232 RNN393223:RNO393232 RXJ393223:RXK393232 SHF393223:SHG393232 SRB393223:SRC393232 TAX393223:TAY393232 TKT393223:TKU393232 TUP393223:TUQ393232 UEL393223:UEM393232 UOH393223:UOI393232 UYD393223:UYE393232 VHZ393223:VIA393232 VRV393223:VRW393232 WBR393223:WBS393232 WLN393223:WLO393232 WVJ393223:WVK393232 B458759:C458768 IX458759:IY458768 ST458759:SU458768 ACP458759:ACQ458768 AML458759:AMM458768 AWH458759:AWI458768 BGD458759:BGE458768 BPZ458759:BQA458768 BZV458759:BZW458768 CJR458759:CJS458768 CTN458759:CTO458768 DDJ458759:DDK458768 DNF458759:DNG458768 DXB458759:DXC458768 EGX458759:EGY458768 EQT458759:EQU458768 FAP458759:FAQ458768 FKL458759:FKM458768 FUH458759:FUI458768 GED458759:GEE458768 GNZ458759:GOA458768 GXV458759:GXW458768 HHR458759:HHS458768 HRN458759:HRO458768 IBJ458759:IBK458768 ILF458759:ILG458768 IVB458759:IVC458768 JEX458759:JEY458768 JOT458759:JOU458768 JYP458759:JYQ458768 KIL458759:KIM458768 KSH458759:KSI458768 LCD458759:LCE458768 LLZ458759:LMA458768 LVV458759:LVW458768 MFR458759:MFS458768 MPN458759:MPO458768 MZJ458759:MZK458768 NJF458759:NJG458768 NTB458759:NTC458768 OCX458759:OCY458768 OMT458759:OMU458768 OWP458759:OWQ458768 PGL458759:PGM458768 PQH458759:PQI458768 QAD458759:QAE458768 QJZ458759:QKA458768 QTV458759:QTW458768 RDR458759:RDS458768 RNN458759:RNO458768 RXJ458759:RXK458768 SHF458759:SHG458768 SRB458759:SRC458768 TAX458759:TAY458768 TKT458759:TKU458768 TUP458759:TUQ458768 UEL458759:UEM458768 UOH458759:UOI458768 UYD458759:UYE458768 VHZ458759:VIA458768 VRV458759:VRW458768 WBR458759:WBS458768 WLN458759:WLO458768 WVJ458759:WVK458768 B524295:C524304 IX524295:IY524304 ST524295:SU524304 ACP524295:ACQ524304 AML524295:AMM524304 AWH524295:AWI524304 BGD524295:BGE524304 BPZ524295:BQA524304 BZV524295:BZW524304 CJR524295:CJS524304 CTN524295:CTO524304 DDJ524295:DDK524304 DNF524295:DNG524304 DXB524295:DXC524304 EGX524295:EGY524304 EQT524295:EQU524304 FAP524295:FAQ524304 FKL524295:FKM524304 FUH524295:FUI524304 GED524295:GEE524304 GNZ524295:GOA524304 GXV524295:GXW524304 HHR524295:HHS524304 HRN524295:HRO524304 IBJ524295:IBK524304 ILF524295:ILG524304 IVB524295:IVC524304 JEX524295:JEY524304 JOT524295:JOU524304 JYP524295:JYQ524304 KIL524295:KIM524304 KSH524295:KSI524304 LCD524295:LCE524304 LLZ524295:LMA524304 LVV524295:LVW524304 MFR524295:MFS524304 MPN524295:MPO524304 MZJ524295:MZK524304 NJF524295:NJG524304 NTB524295:NTC524304 OCX524295:OCY524304 OMT524295:OMU524304 OWP524295:OWQ524304 PGL524295:PGM524304 PQH524295:PQI524304 QAD524295:QAE524304 QJZ524295:QKA524304 QTV524295:QTW524304 RDR524295:RDS524304 RNN524295:RNO524304 RXJ524295:RXK524304 SHF524295:SHG524304 SRB524295:SRC524304 TAX524295:TAY524304 TKT524295:TKU524304 TUP524295:TUQ524304 UEL524295:UEM524304 UOH524295:UOI524304 UYD524295:UYE524304 VHZ524295:VIA524304 VRV524295:VRW524304 WBR524295:WBS524304 WLN524295:WLO524304 WVJ524295:WVK524304 B589831:C589840 IX589831:IY589840 ST589831:SU589840 ACP589831:ACQ589840 AML589831:AMM589840 AWH589831:AWI589840 BGD589831:BGE589840 BPZ589831:BQA589840 BZV589831:BZW589840 CJR589831:CJS589840 CTN589831:CTO589840 DDJ589831:DDK589840 DNF589831:DNG589840 DXB589831:DXC589840 EGX589831:EGY589840 EQT589831:EQU589840 FAP589831:FAQ589840 FKL589831:FKM589840 FUH589831:FUI589840 GED589831:GEE589840 GNZ589831:GOA589840 GXV589831:GXW589840 HHR589831:HHS589840 HRN589831:HRO589840 IBJ589831:IBK589840 ILF589831:ILG589840 IVB589831:IVC589840 JEX589831:JEY589840 JOT589831:JOU589840 JYP589831:JYQ589840 KIL589831:KIM589840 KSH589831:KSI589840 LCD589831:LCE589840 LLZ589831:LMA589840 LVV589831:LVW589840 MFR589831:MFS589840 MPN589831:MPO589840 MZJ589831:MZK589840 NJF589831:NJG589840 NTB589831:NTC589840 OCX589831:OCY589840 OMT589831:OMU589840 OWP589831:OWQ589840 PGL589831:PGM589840 PQH589831:PQI589840 QAD589831:QAE589840 QJZ589831:QKA589840 QTV589831:QTW589840 RDR589831:RDS589840 RNN589831:RNO589840 RXJ589831:RXK589840 SHF589831:SHG589840 SRB589831:SRC589840 TAX589831:TAY589840 TKT589831:TKU589840 TUP589831:TUQ589840 UEL589831:UEM589840 UOH589831:UOI589840 UYD589831:UYE589840 VHZ589831:VIA589840 VRV589831:VRW589840 WBR589831:WBS589840 WLN589831:WLO589840 WVJ589831:WVK589840 B655367:C655376 IX655367:IY655376 ST655367:SU655376 ACP655367:ACQ655376 AML655367:AMM655376 AWH655367:AWI655376 BGD655367:BGE655376 BPZ655367:BQA655376 BZV655367:BZW655376 CJR655367:CJS655376 CTN655367:CTO655376 DDJ655367:DDK655376 DNF655367:DNG655376 DXB655367:DXC655376 EGX655367:EGY655376 EQT655367:EQU655376 FAP655367:FAQ655376 FKL655367:FKM655376 FUH655367:FUI655376 GED655367:GEE655376 GNZ655367:GOA655376 GXV655367:GXW655376 HHR655367:HHS655376 HRN655367:HRO655376 IBJ655367:IBK655376 ILF655367:ILG655376 IVB655367:IVC655376 JEX655367:JEY655376 JOT655367:JOU655376 JYP655367:JYQ655376 KIL655367:KIM655376 KSH655367:KSI655376 LCD655367:LCE655376 LLZ655367:LMA655376 LVV655367:LVW655376 MFR655367:MFS655376 MPN655367:MPO655376 MZJ655367:MZK655376 NJF655367:NJG655376 NTB655367:NTC655376 OCX655367:OCY655376 OMT655367:OMU655376 OWP655367:OWQ655376 PGL655367:PGM655376 PQH655367:PQI655376 QAD655367:QAE655376 QJZ655367:QKA655376 QTV655367:QTW655376 RDR655367:RDS655376 RNN655367:RNO655376 RXJ655367:RXK655376 SHF655367:SHG655376 SRB655367:SRC655376 TAX655367:TAY655376 TKT655367:TKU655376 TUP655367:TUQ655376 UEL655367:UEM655376 UOH655367:UOI655376 UYD655367:UYE655376 VHZ655367:VIA655376 VRV655367:VRW655376 WBR655367:WBS655376 WLN655367:WLO655376 WVJ655367:WVK655376 B720903:C720912 IX720903:IY720912 ST720903:SU720912 ACP720903:ACQ720912 AML720903:AMM720912 AWH720903:AWI720912 BGD720903:BGE720912 BPZ720903:BQA720912 BZV720903:BZW720912 CJR720903:CJS720912 CTN720903:CTO720912 DDJ720903:DDK720912 DNF720903:DNG720912 DXB720903:DXC720912 EGX720903:EGY720912 EQT720903:EQU720912 FAP720903:FAQ720912 FKL720903:FKM720912 FUH720903:FUI720912 GED720903:GEE720912 GNZ720903:GOA720912 GXV720903:GXW720912 HHR720903:HHS720912 HRN720903:HRO720912 IBJ720903:IBK720912 ILF720903:ILG720912 IVB720903:IVC720912 JEX720903:JEY720912 JOT720903:JOU720912 JYP720903:JYQ720912 KIL720903:KIM720912 KSH720903:KSI720912 LCD720903:LCE720912 LLZ720903:LMA720912 LVV720903:LVW720912 MFR720903:MFS720912 MPN720903:MPO720912 MZJ720903:MZK720912 NJF720903:NJG720912 NTB720903:NTC720912 OCX720903:OCY720912 OMT720903:OMU720912 OWP720903:OWQ720912 PGL720903:PGM720912 PQH720903:PQI720912 QAD720903:QAE720912 QJZ720903:QKA720912 QTV720903:QTW720912 RDR720903:RDS720912 RNN720903:RNO720912 RXJ720903:RXK720912 SHF720903:SHG720912 SRB720903:SRC720912 TAX720903:TAY720912 TKT720903:TKU720912 TUP720903:TUQ720912 UEL720903:UEM720912 UOH720903:UOI720912 UYD720903:UYE720912 VHZ720903:VIA720912 VRV720903:VRW720912 WBR720903:WBS720912 WLN720903:WLO720912 WVJ720903:WVK720912 B786439:C786448 IX786439:IY786448 ST786439:SU786448 ACP786439:ACQ786448 AML786439:AMM786448 AWH786439:AWI786448 BGD786439:BGE786448 BPZ786439:BQA786448 BZV786439:BZW786448 CJR786439:CJS786448 CTN786439:CTO786448 DDJ786439:DDK786448 DNF786439:DNG786448 DXB786439:DXC786448 EGX786439:EGY786448 EQT786439:EQU786448 FAP786439:FAQ786448 FKL786439:FKM786448 FUH786439:FUI786448 GED786439:GEE786448 GNZ786439:GOA786448 GXV786439:GXW786448 HHR786439:HHS786448 HRN786439:HRO786448 IBJ786439:IBK786448 ILF786439:ILG786448 IVB786439:IVC786448 JEX786439:JEY786448 JOT786439:JOU786448 JYP786439:JYQ786448 KIL786439:KIM786448 KSH786439:KSI786448 LCD786439:LCE786448 LLZ786439:LMA786448 LVV786439:LVW786448 MFR786439:MFS786448 MPN786439:MPO786448 MZJ786439:MZK786448 NJF786439:NJG786448 NTB786439:NTC786448 OCX786439:OCY786448 OMT786439:OMU786448 OWP786439:OWQ786448 PGL786439:PGM786448 PQH786439:PQI786448 QAD786439:QAE786448 QJZ786439:QKA786448 QTV786439:QTW786448 RDR786439:RDS786448 RNN786439:RNO786448 RXJ786439:RXK786448 SHF786439:SHG786448 SRB786439:SRC786448 TAX786439:TAY786448 TKT786439:TKU786448 TUP786439:TUQ786448 UEL786439:UEM786448 UOH786439:UOI786448 UYD786439:UYE786448 VHZ786439:VIA786448 VRV786439:VRW786448 WBR786439:WBS786448 WLN786439:WLO786448 WVJ786439:WVK786448 B851975:C851984 IX851975:IY851984 ST851975:SU851984 ACP851975:ACQ851984 AML851975:AMM851984 AWH851975:AWI851984 BGD851975:BGE851984 BPZ851975:BQA851984 BZV851975:BZW851984 CJR851975:CJS851984 CTN851975:CTO851984 DDJ851975:DDK851984 DNF851975:DNG851984 DXB851975:DXC851984 EGX851975:EGY851984 EQT851975:EQU851984 FAP851975:FAQ851984 FKL851975:FKM851984 FUH851975:FUI851984 GED851975:GEE851984 GNZ851975:GOA851984 GXV851975:GXW851984 HHR851975:HHS851984 HRN851975:HRO851984 IBJ851975:IBK851984 ILF851975:ILG851984 IVB851975:IVC851984 JEX851975:JEY851984 JOT851975:JOU851984 JYP851975:JYQ851984 KIL851975:KIM851984 KSH851975:KSI851984 LCD851975:LCE851984 LLZ851975:LMA851984 LVV851975:LVW851984 MFR851975:MFS851984 MPN851975:MPO851984 MZJ851975:MZK851984 NJF851975:NJG851984 NTB851975:NTC851984 OCX851975:OCY851984 OMT851975:OMU851984 OWP851975:OWQ851984 PGL851975:PGM851984 PQH851975:PQI851984 QAD851975:QAE851984 QJZ851975:QKA851984 QTV851975:QTW851984 RDR851975:RDS851984 RNN851975:RNO851984 RXJ851975:RXK851984 SHF851975:SHG851984 SRB851975:SRC851984 TAX851975:TAY851984 TKT851975:TKU851984 TUP851975:TUQ851984 UEL851975:UEM851984 UOH851975:UOI851984 UYD851975:UYE851984 VHZ851975:VIA851984 VRV851975:VRW851984 WBR851975:WBS851984 WLN851975:WLO851984 WVJ851975:WVK851984 B917511:C917520 IX917511:IY917520 ST917511:SU917520 ACP917511:ACQ917520 AML917511:AMM917520 AWH917511:AWI917520 BGD917511:BGE917520 BPZ917511:BQA917520 BZV917511:BZW917520 CJR917511:CJS917520 CTN917511:CTO917520 DDJ917511:DDK917520 DNF917511:DNG917520 DXB917511:DXC917520 EGX917511:EGY917520 EQT917511:EQU917520 FAP917511:FAQ917520 FKL917511:FKM917520 FUH917511:FUI917520 GED917511:GEE917520 GNZ917511:GOA917520 GXV917511:GXW917520 HHR917511:HHS917520 HRN917511:HRO917520 IBJ917511:IBK917520 ILF917511:ILG917520 IVB917511:IVC917520 JEX917511:JEY917520 JOT917511:JOU917520 JYP917511:JYQ917520 KIL917511:KIM917520 KSH917511:KSI917520 LCD917511:LCE917520 LLZ917511:LMA917520 LVV917511:LVW917520 MFR917511:MFS917520 MPN917511:MPO917520 MZJ917511:MZK917520 NJF917511:NJG917520 NTB917511:NTC917520 OCX917511:OCY917520 OMT917511:OMU917520 OWP917511:OWQ917520 PGL917511:PGM917520 PQH917511:PQI917520 QAD917511:QAE917520 QJZ917511:QKA917520 QTV917511:QTW917520 RDR917511:RDS917520 RNN917511:RNO917520 RXJ917511:RXK917520 SHF917511:SHG917520 SRB917511:SRC917520 TAX917511:TAY917520 TKT917511:TKU917520 TUP917511:TUQ917520 UEL917511:UEM917520 UOH917511:UOI917520 UYD917511:UYE917520 VHZ917511:VIA917520 VRV917511:VRW917520 WBR917511:WBS917520 WLN917511:WLO917520 WVJ917511:WVK917520 B983047:C983056 IX983047:IY983056 ST983047:SU983056 ACP983047:ACQ983056 AML983047:AMM983056 AWH983047:AWI983056 BGD983047:BGE983056 BPZ983047:BQA983056 BZV983047:BZW983056 CJR983047:CJS983056 CTN983047:CTO983056 DDJ983047:DDK983056 DNF983047:DNG983056 DXB983047:DXC983056 EGX983047:EGY983056 EQT983047:EQU983056 FAP983047:FAQ983056 FKL983047:FKM983056 FUH983047:FUI983056 GED983047:GEE983056 GNZ983047:GOA983056 GXV983047:GXW983056 HHR983047:HHS983056 HRN983047:HRO983056 IBJ983047:IBK983056 ILF983047:ILG983056 IVB983047:IVC983056 JEX983047:JEY983056 JOT983047:JOU983056 JYP983047:JYQ983056 KIL983047:KIM983056 KSH983047:KSI983056 LCD983047:LCE983056 LLZ983047:LMA983056 LVV983047:LVW983056 MFR983047:MFS983056 MPN983047:MPO983056 MZJ983047:MZK983056 NJF983047:NJG983056 NTB983047:NTC983056 OCX983047:OCY983056 OMT983047:OMU983056 OWP983047:OWQ983056 PGL983047:PGM983056 PQH983047:PQI983056 QAD983047:QAE983056 QJZ983047:QKA983056 QTV983047:QTW983056 RDR983047:RDS983056 RNN983047:RNO983056 RXJ983047:RXK983056 SHF983047:SHG983056 SRB983047:SRC983056 TAX983047:TAY983056 TKT983047:TKU983056 TUP983047:TUQ983056 UEL983047:UEM983056 UOH983047:UOI983056 UYD983047:UYE983056 VHZ983047:VIA983056 VRV983047:VRW983056 WBR983047:WBS983056 WLN983047:WLO983056 WVJ983047:WVK983056 L7:M27 JE7:JE16 TA7:TA16 ACW7:ACW16 AMS7:AMS16 AWO7:AWO16 BGK7:BGK16 BQG7:BQG16 CAC7:CAC16 CJY7:CJY16 CTU7:CTU16 DDQ7:DDQ16 DNM7:DNM16 DXI7:DXI16 EHE7:EHE16 ERA7:ERA16 FAW7:FAW16 FKS7:FKS16 FUO7:FUO16 GEK7:GEK16 GOG7:GOG16 GYC7:GYC16 HHY7:HHY16 HRU7:HRU16 IBQ7:IBQ16 ILM7:ILM16 IVI7:IVI16 JFE7:JFE16 JPA7:JPA16 JYW7:JYW16 KIS7:KIS16 KSO7:KSO16 LCK7:LCK16 LMG7:LMG16 LWC7:LWC16 MFY7:MFY16 MPU7:MPU16 MZQ7:MZQ16 NJM7:NJM16 NTI7:NTI16 ODE7:ODE16 ONA7:ONA16 OWW7:OWW16 PGS7:PGS16 PQO7:PQO16 QAK7:QAK16 QKG7:QKG16 QUC7:QUC16 RDY7:RDY16 RNU7:RNU16 RXQ7:RXQ16 SHM7:SHM16 SRI7:SRI16 TBE7:TBE16 TLA7:TLA16 TUW7:TUW16 UES7:UES16 UOO7:UOO16 UYK7:UYK16 VIG7:VIG16 VSC7:VSC16 WBY7:WBY16 WLU7:WLU16 WVQ7:WVQ16 H65543:H65552 JE65543:JE65552 TA65543:TA65552 ACW65543:ACW65552 AMS65543:AMS65552 AWO65543:AWO65552 BGK65543:BGK65552 BQG65543:BQG65552 CAC65543:CAC65552 CJY65543:CJY65552 CTU65543:CTU65552 DDQ65543:DDQ65552 DNM65543:DNM65552 DXI65543:DXI65552 EHE65543:EHE65552 ERA65543:ERA65552 FAW65543:FAW65552 FKS65543:FKS65552 FUO65543:FUO65552 GEK65543:GEK65552 GOG65543:GOG65552 GYC65543:GYC65552 HHY65543:HHY65552 HRU65543:HRU65552 IBQ65543:IBQ65552 ILM65543:ILM65552 IVI65543:IVI65552 JFE65543:JFE65552 JPA65543:JPA65552 JYW65543:JYW65552 KIS65543:KIS65552 KSO65543:KSO65552 LCK65543:LCK65552 LMG65543:LMG65552 LWC65543:LWC65552 MFY65543:MFY65552 MPU65543:MPU65552 MZQ65543:MZQ65552 NJM65543:NJM65552 NTI65543:NTI65552 ODE65543:ODE65552 ONA65543:ONA65552 OWW65543:OWW65552 PGS65543:PGS65552 PQO65543:PQO65552 QAK65543:QAK65552 QKG65543:QKG65552 QUC65543:QUC65552 RDY65543:RDY65552 RNU65543:RNU65552 RXQ65543:RXQ65552 SHM65543:SHM65552 SRI65543:SRI65552 TBE65543:TBE65552 TLA65543:TLA65552 TUW65543:TUW65552 UES65543:UES65552 UOO65543:UOO65552 UYK65543:UYK65552 VIG65543:VIG65552 VSC65543:VSC65552 WBY65543:WBY65552 WLU65543:WLU65552 WVQ65543:WVQ65552 H131079:H131088 JE131079:JE131088 TA131079:TA131088 ACW131079:ACW131088 AMS131079:AMS131088 AWO131079:AWO131088 BGK131079:BGK131088 BQG131079:BQG131088 CAC131079:CAC131088 CJY131079:CJY131088 CTU131079:CTU131088 DDQ131079:DDQ131088 DNM131079:DNM131088 DXI131079:DXI131088 EHE131079:EHE131088 ERA131079:ERA131088 FAW131079:FAW131088 FKS131079:FKS131088 FUO131079:FUO131088 GEK131079:GEK131088 GOG131079:GOG131088 GYC131079:GYC131088 HHY131079:HHY131088 HRU131079:HRU131088 IBQ131079:IBQ131088 ILM131079:ILM131088 IVI131079:IVI131088 JFE131079:JFE131088 JPA131079:JPA131088 JYW131079:JYW131088 KIS131079:KIS131088 KSO131079:KSO131088 LCK131079:LCK131088 LMG131079:LMG131088 LWC131079:LWC131088 MFY131079:MFY131088 MPU131079:MPU131088 MZQ131079:MZQ131088 NJM131079:NJM131088 NTI131079:NTI131088 ODE131079:ODE131088 ONA131079:ONA131088 OWW131079:OWW131088 PGS131079:PGS131088 PQO131079:PQO131088 QAK131079:QAK131088 QKG131079:QKG131088 QUC131079:QUC131088 RDY131079:RDY131088 RNU131079:RNU131088 RXQ131079:RXQ131088 SHM131079:SHM131088 SRI131079:SRI131088 TBE131079:TBE131088 TLA131079:TLA131088 TUW131079:TUW131088 UES131079:UES131088 UOO131079:UOO131088 UYK131079:UYK131088 VIG131079:VIG131088 VSC131079:VSC131088 WBY131079:WBY131088 WLU131079:WLU131088 WVQ131079:WVQ131088 H196615:H196624 JE196615:JE196624 TA196615:TA196624 ACW196615:ACW196624 AMS196615:AMS196624 AWO196615:AWO196624 BGK196615:BGK196624 BQG196615:BQG196624 CAC196615:CAC196624 CJY196615:CJY196624 CTU196615:CTU196624 DDQ196615:DDQ196624 DNM196615:DNM196624 DXI196615:DXI196624 EHE196615:EHE196624 ERA196615:ERA196624 FAW196615:FAW196624 FKS196615:FKS196624 FUO196615:FUO196624 GEK196615:GEK196624 GOG196615:GOG196624 GYC196615:GYC196624 HHY196615:HHY196624 HRU196615:HRU196624 IBQ196615:IBQ196624 ILM196615:ILM196624 IVI196615:IVI196624 JFE196615:JFE196624 JPA196615:JPA196624 JYW196615:JYW196624 KIS196615:KIS196624 KSO196615:KSO196624 LCK196615:LCK196624 LMG196615:LMG196624 LWC196615:LWC196624 MFY196615:MFY196624 MPU196615:MPU196624 MZQ196615:MZQ196624 NJM196615:NJM196624 NTI196615:NTI196624 ODE196615:ODE196624 ONA196615:ONA196624 OWW196615:OWW196624 PGS196615:PGS196624 PQO196615:PQO196624 QAK196615:QAK196624 QKG196615:QKG196624 QUC196615:QUC196624 RDY196615:RDY196624 RNU196615:RNU196624 RXQ196615:RXQ196624 SHM196615:SHM196624 SRI196615:SRI196624 TBE196615:TBE196624 TLA196615:TLA196624 TUW196615:TUW196624 UES196615:UES196624 UOO196615:UOO196624 UYK196615:UYK196624 VIG196615:VIG196624 VSC196615:VSC196624 WBY196615:WBY196624 WLU196615:WLU196624 WVQ196615:WVQ196624 H262151:H262160 JE262151:JE262160 TA262151:TA262160 ACW262151:ACW262160 AMS262151:AMS262160 AWO262151:AWO262160 BGK262151:BGK262160 BQG262151:BQG262160 CAC262151:CAC262160 CJY262151:CJY262160 CTU262151:CTU262160 DDQ262151:DDQ262160 DNM262151:DNM262160 DXI262151:DXI262160 EHE262151:EHE262160 ERA262151:ERA262160 FAW262151:FAW262160 FKS262151:FKS262160 FUO262151:FUO262160 GEK262151:GEK262160 GOG262151:GOG262160 GYC262151:GYC262160 HHY262151:HHY262160 HRU262151:HRU262160 IBQ262151:IBQ262160 ILM262151:ILM262160 IVI262151:IVI262160 JFE262151:JFE262160 JPA262151:JPA262160 JYW262151:JYW262160 KIS262151:KIS262160 KSO262151:KSO262160 LCK262151:LCK262160 LMG262151:LMG262160 LWC262151:LWC262160 MFY262151:MFY262160 MPU262151:MPU262160 MZQ262151:MZQ262160 NJM262151:NJM262160 NTI262151:NTI262160 ODE262151:ODE262160 ONA262151:ONA262160 OWW262151:OWW262160 PGS262151:PGS262160 PQO262151:PQO262160 QAK262151:QAK262160 QKG262151:QKG262160 QUC262151:QUC262160 RDY262151:RDY262160 RNU262151:RNU262160 RXQ262151:RXQ262160 SHM262151:SHM262160 SRI262151:SRI262160 TBE262151:TBE262160 TLA262151:TLA262160 TUW262151:TUW262160 UES262151:UES262160 UOO262151:UOO262160 UYK262151:UYK262160 VIG262151:VIG262160 VSC262151:VSC262160 WBY262151:WBY262160 WLU262151:WLU262160 WVQ262151:WVQ262160 H327687:H327696 JE327687:JE327696 TA327687:TA327696 ACW327687:ACW327696 AMS327687:AMS327696 AWO327687:AWO327696 BGK327687:BGK327696 BQG327687:BQG327696 CAC327687:CAC327696 CJY327687:CJY327696 CTU327687:CTU327696 DDQ327687:DDQ327696 DNM327687:DNM327696 DXI327687:DXI327696 EHE327687:EHE327696 ERA327687:ERA327696 FAW327687:FAW327696 FKS327687:FKS327696 FUO327687:FUO327696 GEK327687:GEK327696 GOG327687:GOG327696 GYC327687:GYC327696 HHY327687:HHY327696 HRU327687:HRU327696 IBQ327687:IBQ327696 ILM327687:ILM327696 IVI327687:IVI327696 JFE327687:JFE327696 JPA327687:JPA327696 JYW327687:JYW327696 KIS327687:KIS327696 KSO327687:KSO327696 LCK327687:LCK327696 LMG327687:LMG327696 LWC327687:LWC327696 MFY327687:MFY327696 MPU327687:MPU327696 MZQ327687:MZQ327696 NJM327687:NJM327696 NTI327687:NTI327696 ODE327687:ODE327696 ONA327687:ONA327696 OWW327687:OWW327696 PGS327687:PGS327696 PQO327687:PQO327696 QAK327687:QAK327696 QKG327687:QKG327696 QUC327687:QUC327696 RDY327687:RDY327696 RNU327687:RNU327696 RXQ327687:RXQ327696 SHM327687:SHM327696 SRI327687:SRI327696 TBE327687:TBE327696 TLA327687:TLA327696 TUW327687:TUW327696 UES327687:UES327696 UOO327687:UOO327696 UYK327687:UYK327696 VIG327687:VIG327696 VSC327687:VSC327696 WBY327687:WBY327696 WLU327687:WLU327696 WVQ327687:WVQ327696 H393223:H393232 JE393223:JE393232 TA393223:TA393232 ACW393223:ACW393232 AMS393223:AMS393232 AWO393223:AWO393232 BGK393223:BGK393232 BQG393223:BQG393232 CAC393223:CAC393232 CJY393223:CJY393232 CTU393223:CTU393232 DDQ393223:DDQ393232 DNM393223:DNM393232 DXI393223:DXI393232 EHE393223:EHE393232 ERA393223:ERA393232 FAW393223:FAW393232 FKS393223:FKS393232 FUO393223:FUO393232 GEK393223:GEK393232 GOG393223:GOG393232 GYC393223:GYC393232 HHY393223:HHY393232 HRU393223:HRU393232 IBQ393223:IBQ393232 ILM393223:ILM393232 IVI393223:IVI393232 JFE393223:JFE393232 JPA393223:JPA393232 JYW393223:JYW393232 KIS393223:KIS393232 KSO393223:KSO393232 LCK393223:LCK393232 LMG393223:LMG393232 LWC393223:LWC393232 MFY393223:MFY393232 MPU393223:MPU393232 MZQ393223:MZQ393232 NJM393223:NJM393232 NTI393223:NTI393232 ODE393223:ODE393232 ONA393223:ONA393232 OWW393223:OWW393232 PGS393223:PGS393232 PQO393223:PQO393232 QAK393223:QAK393232 QKG393223:QKG393232 QUC393223:QUC393232 RDY393223:RDY393232 RNU393223:RNU393232 RXQ393223:RXQ393232 SHM393223:SHM393232 SRI393223:SRI393232 TBE393223:TBE393232 TLA393223:TLA393232 TUW393223:TUW393232 UES393223:UES393232 UOO393223:UOO393232 UYK393223:UYK393232 VIG393223:VIG393232 VSC393223:VSC393232 WBY393223:WBY393232 WLU393223:WLU393232 WVQ393223:WVQ393232 H458759:H458768 JE458759:JE458768 TA458759:TA458768 ACW458759:ACW458768 AMS458759:AMS458768 AWO458759:AWO458768 BGK458759:BGK458768 BQG458759:BQG458768 CAC458759:CAC458768 CJY458759:CJY458768 CTU458759:CTU458768 DDQ458759:DDQ458768 DNM458759:DNM458768 DXI458759:DXI458768 EHE458759:EHE458768 ERA458759:ERA458768 FAW458759:FAW458768 FKS458759:FKS458768 FUO458759:FUO458768 GEK458759:GEK458768 GOG458759:GOG458768 GYC458759:GYC458768 HHY458759:HHY458768 HRU458759:HRU458768 IBQ458759:IBQ458768 ILM458759:ILM458768 IVI458759:IVI458768 JFE458759:JFE458768 JPA458759:JPA458768 JYW458759:JYW458768 KIS458759:KIS458768 KSO458759:KSO458768 LCK458759:LCK458768 LMG458759:LMG458768 LWC458759:LWC458768 MFY458759:MFY458768 MPU458759:MPU458768 MZQ458759:MZQ458768 NJM458759:NJM458768 NTI458759:NTI458768 ODE458759:ODE458768 ONA458759:ONA458768 OWW458759:OWW458768 PGS458759:PGS458768 PQO458759:PQO458768 QAK458759:QAK458768 QKG458759:QKG458768 QUC458759:QUC458768 RDY458759:RDY458768 RNU458759:RNU458768 RXQ458759:RXQ458768 SHM458759:SHM458768 SRI458759:SRI458768 TBE458759:TBE458768 TLA458759:TLA458768 TUW458759:TUW458768 UES458759:UES458768 UOO458759:UOO458768 UYK458759:UYK458768 VIG458759:VIG458768 VSC458759:VSC458768 WBY458759:WBY458768 WLU458759:WLU458768 WVQ458759:WVQ458768 H524295:H524304 JE524295:JE524304 TA524295:TA524304 ACW524295:ACW524304 AMS524295:AMS524304 AWO524295:AWO524304 BGK524295:BGK524304 BQG524295:BQG524304 CAC524295:CAC524304 CJY524295:CJY524304 CTU524295:CTU524304 DDQ524295:DDQ524304 DNM524295:DNM524304 DXI524295:DXI524304 EHE524295:EHE524304 ERA524295:ERA524304 FAW524295:FAW524304 FKS524295:FKS524304 FUO524295:FUO524304 GEK524295:GEK524304 GOG524295:GOG524304 GYC524295:GYC524304 HHY524295:HHY524304 HRU524295:HRU524304 IBQ524295:IBQ524304 ILM524295:ILM524304 IVI524295:IVI524304 JFE524295:JFE524304 JPA524295:JPA524304 JYW524295:JYW524304 KIS524295:KIS524304 KSO524295:KSO524304 LCK524295:LCK524304 LMG524295:LMG524304 LWC524295:LWC524304 MFY524295:MFY524304 MPU524295:MPU524304 MZQ524295:MZQ524304 NJM524295:NJM524304 NTI524295:NTI524304 ODE524295:ODE524304 ONA524295:ONA524304 OWW524295:OWW524304 PGS524295:PGS524304 PQO524295:PQO524304 QAK524295:QAK524304 QKG524295:QKG524304 QUC524295:QUC524304 RDY524295:RDY524304 RNU524295:RNU524304 RXQ524295:RXQ524304 SHM524295:SHM524304 SRI524295:SRI524304 TBE524295:TBE524304 TLA524295:TLA524304 TUW524295:TUW524304 UES524295:UES524304 UOO524295:UOO524304 UYK524295:UYK524304 VIG524295:VIG524304 VSC524295:VSC524304 WBY524295:WBY524304 WLU524295:WLU524304 WVQ524295:WVQ524304 H589831:H589840 JE589831:JE589840 TA589831:TA589840 ACW589831:ACW589840 AMS589831:AMS589840 AWO589831:AWO589840 BGK589831:BGK589840 BQG589831:BQG589840 CAC589831:CAC589840 CJY589831:CJY589840 CTU589831:CTU589840 DDQ589831:DDQ589840 DNM589831:DNM589840 DXI589831:DXI589840 EHE589831:EHE589840 ERA589831:ERA589840 FAW589831:FAW589840 FKS589831:FKS589840 FUO589831:FUO589840 GEK589831:GEK589840 GOG589831:GOG589840 GYC589831:GYC589840 HHY589831:HHY589840 HRU589831:HRU589840 IBQ589831:IBQ589840 ILM589831:ILM589840 IVI589831:IVI589840 JFE589831:JFE589840 JPA589831:JPA589840 JYW589831:JYW589840 KIS589831:KIS589840 KSO589831:KSO589840 LCK589831:LCK589840 LMG589831:LMG589840 LWC589831:LWC589840 MFY589831:MFY589840 MPU589831:MPU589840 MZQ589831:MZQ589840 NJM589831:NJM589840 NTI589831:NTI589840 ODE589831:ODE589840 ONA589831:ONA589840 OWW589831:OWW589840 PGS589831:PGS589840 PQO589831:PQO589840 QAK589831:QAK589840 QKG589831:QKG589840 QUC589831:QUC589840 RDY589831:RDY589840 RNU589831:RNU589840 RXQ589831:RXQ589840 SHM589831:SHM589840 SRI589831:SRI589840 TBE589831:TBE589840 TLA589831:TLA589840 TUW589831:TUW589840 UES589831:UES589840 UOO589831:UOO589840 UYK589831:UYK589840 VIG589831:VIG589840 VSC589831:VSC589840 WBY589831:WBY589840 WLU589831:WLU589840 WVQ589831:WVQ589840 H655367:H655376 JE655367:JE655376 TA655367:TA655376 ACW655367:ACW655376 AMS655367:AMS655376 AWO655367:AWO655376 BGK655367:BGK655376 BQG655367:BQG655376 CAC655367:CAC655376 CJY655367:CJY655376 CTU655367:CTU655376 DDQ655367:DDQ655376 DNM655367:DNM655376 DXI655367:DXI655376 EHE655367:EHE655376 ERA655367:ERA655376 FAW655367:FAW655376 FKS655367:FKS655376 FUO655367:FUO655376 GEK655367:GEK655376 GOG655367:GOG655376 GYC655367:GYC655376 HHY655367:HHY655376 HRU655367:HRU655376 IBQ655367:IBQ655376 ILM655367:ILM655376 IVI655367:IVI655376 JFE655367:JFE655376 JPA655367:JPA655376 JYW655367:JYW655376 KIS655367:KIS655376 KSO655367:KSO655376 LCK655367:LCK655376 LMG655367:LMG655376 LWC655367:LWC655376 MFY655367:MFY655376 MPU655367:MPU655376 MZQ655367:MZQ655376 NJM655367:NJM655376 NTI655367:NTI655376 ODE655367:ODE655376 ONA655367:ONA655376 OWW655367:OWW655376 PGS655367:PGS655376 PQO655367:PQO655376 QAK655367:QAK655376 QKG655367:QKG655376 QUC655367:QUC655376 RDY655367:RDY655376 RNU655367:RNU655376 RXQ655367:RXQ655376 SHM655367:SHM655376 SRI655367:SRI655376 TBE655367:TBE655376 TLA655367:TLA655376 TUW655367:TUW655376 UES655367:UES655376 UOO655367:UOO655376 UYK655367:UYK655376 VIG655367:VIG655376 VSC655367:VSC655376 WBY655367:WBY655376 WLU655367:WLU655376 WVQ655367:WVQ655376 H720903:H720912 JE720903:JE720912 TA720903:TA720912 ACW720903:ACW720912 AMS720903:AMS720912 AWO720903:AWO720912 BGK720903:BGK720912 BQG720903:BQG720912 CAC720903:CAC720912 CJY720903:CJY720912 CTU720903:CTU720912 DDQ720903:DDQ720912 DNM720903:DNM720912 DXI720903:DXI720912 EHE720903:EHE720912 ERA720903:ERA720912 FAW720903:FAW720912 FKS720903:FKS720912 FUO720903:FUO720912 GEK720903:GEK720912 GOG720903:GOG720912 GYC720903:GYC720912 HHY720903:HHY720912 HRU720903:HRU720912 IBQ720903:IBQ720912 ILM720903:ILM720912 IVI720903:IVI720912 JFE720903:JFE720912 JPA720903:JPA720912 JYW720903:JYW720912 KIS720903:KIS720912 KSO720903:KSO720912 LCK720903:LCK720912 LMG720903:LMG720912 LWC720903:LWC720912 MFY720903:MFY720912 MPU720903:MPU720912 MZQ720903:MZQ720912 NJM720903:NJM720912 NTI720903:NTI720912 ODE720903:ODE720912 ONA720903:ONA720912 OWW720903:OWW720912 PGS720903:PGS720912 PQO720903:PQO720912 QAK720903:QAK720912 QKG720903:QKG720912 QUC720903:QUC720912 RDY720903:RDY720912 RNU720903:RNU720912 RXQ720903:RXQ720912 SHM720903:SHM720912 SRI720903:SRI720912 TBE720903:TBE720912 TLA720903:TLA720912 TUW720903:TUW720912 UES720903:UES720912 UOO720903:UOO720912 UYK720903:UYK720912 VIG720903:VIG720912 VSC720903:VSC720912 WBY720903:WBY720912 WLU720903:WLU720912 WVQ720903:WVQ720912 H786439:H786448 JE786439:JE786448 TA786439:TA786448 ACW786439:ACW786448 AMS786439:AMS786448 AWO786439:AWO786448 BGK786439:BGK786448 BQG786439:BQG786448 CAC786439:CAC786448 CJY786439:CJY786448 CTU786439:CTU786448 DDQ786439:DDQ786448 DNM786439:DNM786448 DXI786439:DXI786448 EHE786439:EHE786448 ERA786439:ERA786448 FAW786439:FAW786448 FKS786439:FKS786448 FUO786439:FUO786448 GEK786439:GEK786448 GOG786439:GOG786448 GYC786439:GYC786448 HHY786439:HHY786448 HRU786439:HRU786448 IBQ786439:IBQ786448 ILM786439:ILM786448 IVI786439:IVI786448 JFE786439:JFE786448 JPA786439:JPA786448 JYW786439:JYW786448 KIS786439:KIS786448 KSO786439:KSO786448 LCK786439:LCK786448 LMG786439:LMG786448 LWC786439:LWC786448 MFY786439:MFY786448 MPU786439:MPU786448 MZQ786439:MZQ786448 NJM786439:NJM786448 NTI786439:NTI786448 ODE786439:ODE786448 ONA786439:ONA786448 OWW786439:OWW786448 PGS786439:PGS786448 PQO786439:PQO786448 QAK786439:QAK786448 QKG786439:QKG786448 QUC786439:QUC786448 RDY786439:RDY786448 RNU786439:RNU786448 RXQ786439:RXQ786448 SHM786439:SHM786448 SRI786439:SRI786448 TBE786439:TBE786448 TLA786439:TLA786448 TUW786439:TUW786448 UES786439:UES786448 UOO786439:UOO786448 UYK786439:UYK786448 VIG786439:VIG786448 VSC786439:VSC786448 WBY786439:WBY786448 WLU786439:WLU786448 WVQ786439:WVQ786448 H851975:H851984 JE851975:JE851984 TA851975:TA851984 ACW851975:ACW851984 AMS851975:AMS851984 AWO851975:AWO851984 BGK851975:BGK851984 BQG851975:BQG851984 CAC851975:CAC851984 CJY851975:CJY851984 CTU851975:CTU851984 DDQ851975:DDQ851984 DNM851975:DNM851984 DXI851975:DXI851984 EHE851975:EHE851984 ERA851975:ERA851984 FAW851975:FAW851984 FKS851975:FKS851984 FUO851975:FUO851984 GEK851975:GEK851984 GOG851975:GOG851984 GYC851975:GYC851984 HHY851975:HHY851984 HRU851975:HRU851984 IBQ851975:IBQ851984 ILM851975:ILM851984 IVI851975:IVI851984 JFE851975:JFE851984 JPA851975:JPA851984 JYW851975:JYW851984 KIS851975:KIS851984 KSO851975:KSO851984 LCK851975:LCK851984 LMG851975:LMG851984 LWC851975:LWC851984 MFY851975:MFY851984 MPU851975:MPU851984 MZQ851975:MZQ851984 NJM851975:NJM851984 NTI851975:NTI851984 ODE851975:ODE851984 ONA851975:ONA851984 OWW851975:OWW851984 PGS851975:PGS851984 PQO851975:PQO851984 QAK851975:QAK851984 QKG851975:QKG851984 QUC851975:QUC851984 RDY851975:RDY851984 RNU851975:RNU851984 RXQ851975:RXQ851984 SHM851975:SHM851984 SRI851975:SRI851984 TBE851975:TBE851984 TLA851975:TLA851984 TUW851975:TUW851984 UES851975:UES851984 UOO851975:UOO851984 UYK851975:UYK851984 VIG851975:VIG851984 VSC851975:VSC851984 WBY851975:WBY851984 WLU851975:WLU851984 WVQ851975:WVQ851984 H917511:H917520 JE917511:JE917520 TA917511:TA917520 ACW917511:ACW917520 AMS917511:AMS917520 AWO917511:AWO917520 BGK917511:BGK917520 BQG917511:BQG917520 CAC917511:CAC917520 CJY917511:CJY917520 CTU917511:CTU917520 DDQ917511:DDQ917520 DNM917511:DNM917520 DXI917511:DXI917520 EHE917511:EHE917520 ERA917511:ERA917520 FAW917511:FAW917520 FKS917511:FKS917520 FUO917511:FUO917520 GEK917511:GEK917520 GOG917511:GOG917520 GYC917511:GYC917520 HHY917511:HHY917520 HRU917511:HRU917520 IBQ917511:IBQ917520 ILM917511:ILM917520 IVI917511:IVI917520 JFE917511:JFE917520 JPA917511:JPA917520 JYW917511:JYW917520 KIS917511:KIS917520 KSO917511:KSO917520 LCK917511:LCK917520 LMG917511:LMG917520 LWC917511:LWC917520 MFY917511:MFY917520 MPU917511:MPU917520 MZQ917511:MZQ917520 NJM917511:NJM917520 NTI917511:NTI917520 ODE917511:ODE917520 ONA917511:ONA917520 OWW917511:OWW917520 PGS917511:PGS917520 PQO917511:PQO917520 QAK917511:QAK917520 QKG917511:QKG917520 QUC917511:QUC917520 RDY917511:RDY917520 RNU917511:RNU917520 RXQ917511:RXQ917520 SHM917511:SHM917520 SRI917511:SRI917520 TBE917511:TBE917520 TLA917511:TLA917520 TUW917511:TUW917520 UES917511:UES917520 UOO917511:UOO917520 UYK917511:UYK917520 VIG917511:VIG917520 VSC917511:VSC917520 WBY917511:WBY917520 WLU917511:WLU917520 WVQ917511:WVQ917520 H983047:H983056 JE983047:JE983056 TA983047:TA983056 ACW983047:ACW983056 AMS983047:AMS983056 AWO983047:AWO983056 BGK983047:BGK983056 BQG983047:BQG983056 CAC983047:CAC983056 CJY983047:CJY983056 CTU983047:CTU983056 DDQ983047:DDQ983056 DNM983047:DNM983056 DXI983047:DXI983056 EHE983047:EHE983056 ERA983047:ERA983056 FAW983047:FAW983056 FKS983047:FKS983056 FUO983047:FUO983056 GEK983047:GEK983056 GOG983047:GOG983056 GYC983047:GYC983056 HHY983047:HHY983056 HRU983047:HRU983056 IBQ983047:IBQ983056 ILM983047:ILM983056 IVI983047:IVI983056 JFE983047:JFE983056 JPA983047:JPA983056 JYW983047:JYW983056 KIS983047:KIS983056 KSO983047:KSO983056 LCK983047:LCK983056 LMG983047:LMG983056 LWC983047:LWC983056 MFY983047:MFY983056 MPU983047:MPU983056 MZQ983047:MZQ983056 NJM983047:NJM983056 NTI983047:NTI983056 ODE983047:ODE983056 ONA983047:ONA983056 OWW983047:OWW983056 PGS983047:PGS983056 PQO983047:PQO983056 QAK983047:QAK983056 QKG983047:QKG983056 QUC983047:QUC983056 RDY983047:RDY983056 RNU983047:RNU983056 RXQ983047:RXQ983056 SHM983047:SHM983056 SRI983047:SRI983056 TBE983047:TBE983056 TLA983047:TLA983056 TUW983047:TUW983056 UES983047:UES983056 UOO983047:UOO983056 UYK983047:UYK983056 VIG983047:VIG983056 VSC983047:VSC983056 WBY983047:WBY983056 WLU983047:WLU983056 WVQ983047:WVQ983056 WVU983047:WVV983056 JI7:JJ16 TE7:TF16 ADA7:ADB16 AMW7:AMX16 AWS7:AWT16 BGO7:BGP16 BQK7:BQL16 CAG7:CAH16 CKC7:CKD16 CTY7:CTZ16 DDU7:DDV16 DNQ7:DNR16 DXM7:DXN16 EHI7:EHJ16 ERE7:ERF16 FBA7:FBB16 FKW7:FKX16 FUS7:FUT16 GEO7:GEP16 GOK7:GOL16 GYG7:GYH16 HIC7:HID16 HRY7:HRZ16 IBU7:IBV16 ILQ7:ILR16 IVM7:IVN16 JFI7:JFJ16 JPE7:JPF16 JZA7:JZB16 KIW7:KIX16 KSS7:KST16 LCO7:LCP16 LMK7:LML16 LWG7:LWH16 MGC7:MGD16 MPY7:MPZ16 MZU7:MZV16 NJQ7:NJR16 NTM7:NTN16 ODI7:ODJ16 ONE7:ONF16 OXA7:OXB16 PGW7:PGX16 PQS7:PQT16 QAO7:QAP16 QKK7:QKL16 QUG7:QUH16 REC7:RED16 RNY7:RNZ16 RXU7:RXV16 SHQ7:SHR16 SRM7:SRN16 TBI7:TBJ16 TLE7:TLF16 TVA7:TVB16 UEW7:UEX16 UOS7:UOT16 UYO7:UYP16 VIK7:VIL16 VSG7:VSH16 WCC7:WCD16 WLY7:WLZ16 WVU7:WVV16 L65543:N65552 JI65543:JJ65552 TE65543:TF65552 ADA65543:ADB65552 AMW65543:AMX65552 AWS65543:AWT65552 BGO65543:BGP65552 BQK65543:BQL65552 CAG65543:CAH65552 CKC65543:CKD65552 CTY65543:CTZ65552 DDU65543:DDV65552 DNQ65543:DNR65552 DXM65543:DXN65552 EHI65543:EHJ65552 ERE65543:ERF65552 FBA65543:FBB65552 FKW65543:FKX65552 FUS65543:FUT65552 GEO65543:GEP65552 GOK65543:GOL65552 GYG65543:GYH65552 HIC65543:HID65552 HRY65543:HRZ65552 IBU65543:IBV65552 ILQ65543:ILR65552 IVM65543:IVN65552 JFI65543:JFJ65552 JPE65543:JPF65552 JZA65543:JZB65552 KIW65543:KIX65552 KSS65543:KST65552 LCO65543:LCP65552 LMK65543:LML65552 LWG65543:LWH65552 MGC65543:MGD65552 MPY65543:MPZ65552 MZU65543:MZV65552 NJQ65543:NJR65552 NTM65543:NTN65552 ODI65543:ODJ65552 ONE65543:ONF65552 OXA65543:OXB65552 PGW65543:PGX65552 PQS65543:PQT65552 QAO65543:QAP65552 QKK65543:QKL65552 QUG65543:QUH65552 REC65543:RED65552 RNY65543:RNZ65552 RXU65543:RXV65552 SHQ65543:SHR65552 SRM65543:SRN65552 TBI65543:TBJ65552 TLE65543:TLF65552 TVA65543:TVB65552 UEW65543:UEX65552 UOS65543:UOT65552 UYO65543:UYP65552 VIK65543:VIL65552 VSG65543:VSH65552 WCC65543:WCD65552 WLY65543:WLZ65552 WVU65543:WVV65552 L131079:N131088 JI131079:JJ131088 TE131079:TF131088 ADA131079:ADB131088 AMW131079:AMX131088 AWS131079:AWT131088 BGO131079:BGP131088 BQK131079:BQL131088 CAG131079:CAH131088 CKC131079:CKD131088 CTY131079:CTZ131088 DDU131079:DDV131088 DNQ131079:DNR131088 DXM131079:DXN131088 EHI131079:EHJ131088 ERE131079:ERF131088 FBA131079:FBB131088 FKW131079:FKX131088 FUS131079:FUT131088 GEO131079:GEP131088 GOK131079:GOL131088 GYG131079:GYH131088 HIC131079:HID131088 HRY131079:HRZ131088 IBU131079:IBV131088 ILQ131079:ILR131088 IVM131079:IVN131088 JFI131079:JFJ131088 JPE131079:JPF131088 JZA131079:JZB131088 KIW131079:KIX131088 KSS131079:KST131088 LCO131079:LCP131088 LMK131079:LML131088 LWG131079:LWH131088 MGC131079:MGD131088 MPY131079:MPZ131088 MZU131079:MZV131088 NJQ131079:NJR131088 NTM131079:NTN131088 ODI131079:ODJ131088 ONE131079:ONF131088 OXA131079:OXB131088 PGW131079:PGX131088 PQS131079:PQT131088 QAO131079:QAP131088 QKK131079:QKL131088 QUG131079:QUH131088 REC131079:RED131088 RNY131079:RNZ131088 RXU131079:RXV131088 SHQ131079:SHR131088 SRM131079:SRN131088 TBI131079:TBJ131088 TLE131079:TLF131088 TVA131079:TVB131088 UEW131079:UEX131088 UOS131079:UOT131088 UYO131079:UYP131088 VIK131079:VIL131088 VSG131079:VSH131088 WCC131079:WCD131088 WLY131079:WLZ131088 WVU131079:WVV131088 L196615:N196624 JI196615:JJ196624 TE196615:TF196624 ADA196615:ADB196624 AMW196615:AMX196624 AWS196615:AWT196624 BGO196615:BGP196624 BQK196615:BQL196624 CAG196615:CAH196624 CKC196615:CKD196624 CTY196615:CTZ196624 DDU196615:DDV196624 DNQ196615:DNR196624 DXM196615:DXN196624 EHI196615:EHJ196624 ERE196615:ERF196624 FBA196615:FBB196624 FKW196615:FKX196624 FUS196615:FUT196624 GEO196615:GEP196624 GOK196615:GOL196624 GYG196615:GYH196624 HIC196615:HID196624 HRY196615:HRZ196624 IBU196615:IBV196624 ILQ196615:ILR196624 IVM196615:IVN196624 JFI196615:JFJ196624 JPE196615:JPF196624 JZA196615:JZB196624 KIW196615:KIX196624 KSS196615:KST196624 LCO196615:LCP196624 LMK196615:LML196624 LWG196615:LWH196624 MGC196615:MGD196624 MPY196615:MPZ196624 MZU196615:MZV196624 NJQ196615:NJR196624 NTM196615:NTN196624 ODI196615:ODJ196624 ONE196615:ONF196624 OXA196615:OXB196624 PGW196615:PGX196624 PQS196615:PQT196624 QAO196615:QAP196624 QKK196615:QKL196624 QUG196615:QUH196624 REC196615:RED196624 RNY196615:RNZ196624 RXU196615:RXV196624 SHQ196615:SHR196624 SRM196615:SRN196624 TBI196615:TBJ196624 TLE196615:TLF196624 TVA196615:TVB196624 UEW196615:UEX196624 UOS196615:UOT196624 UYO196615:UYP196624 VIK196615:VIL196624 VSG196615:VSH196624 WCC196615:WCD196624 WLY196615:WLZ196624 WVU196615:WVV196624 L262151:N262160 JI262151:JJ262160 TE262151:TF262160 ADA262151:ADB262160 AMW262151:AMX262160 AWS262151:AWT262160 BGO262151:BGP262160 BQK262151:BQL262160 CAG262151:CAH262160 CKC262151:CKD262160 CTY262151:CTZ262160 DDU262151:DDV262160 DNQ262151:DNR262160 DXM262151:DXN262160 EHI262151:EHJ262160 ERE262151:ERF262160 FBA262151:FBB262160 FKW262151:FKX262160 FUS262151:FUT262160 GEO262151:GEP262160 GOK262151:GOL262160 GYG262151:GYH262160 HIC262151:HID262160 HRY262151:HRZ262160 IBU262151:IBV262160 ILQ262151:ILR262160 IVM262151:IVN262160 JFI262151:JFJ262160 JPE262151:JPF262160 JZA262151:JZB262160 KIW262151:KIX262160 KSS262151:KST262160 LCO262151:LCP262160 LMK262151:LML262160 LWG262151:LWH262160 MGC262151:MGD262160 MPY262151:MPZ262160 MZU262151:MZV262160 NJQ262151:NJR262160 NTM262151:NTN262160 ODI262151:ODJ262160 ONE262151:ONF262160 OXA262151:OXB262160 PGW262151:PGX262160 PQS262151:PQT262160 QAO262151:QAP262160 QKK262151:QKL262160 QUG262151:QUH262160 REC262151:RED262160 RNY262151:RNZ262160 RXU262151:RXV262160 SHQ262151:SHR262160 SRM262151:SRN262160 TBI262151:TBJ262160 TLE262151:TLF262160 TVA262151:TVB262160 UEW262151:UEX262160 UOS262151:UOT262160 UYO262151:UYP262160 VIK262151:VIL262160 VSG262151:VSH262160 WCC262151:WCD262160 WLY262151:WLZ262160 WVU262151:WVV262160 L327687:N327696 JI327687:JJ327696 TE327687:TF327696 ADA327687:ADB327696 AMW327687:AMX327696 AWS327687:AWT327696 BGO327687:BGP327696 BQK327687:BQL327696 CAG327687:CAH327696 CKC327687:CKD327696 CTY327687:CTZ327696 DDU327687:DDV327696 DNQ327687:DNR327696 DXM327687:DXN327696 EHI327687:EHJ327696 ERE327687:ERF327696 FBA327687:FBB327696 FKW327687:FKX327696 FUS327687:FUT327696 GEO327687:GEP327696 GOK327687:GOL327696 GYG327687:GYH327696 HIC327687:HID327696 HRY327687:HRZ327696 IBU327687:IBV327696 ILQ327687:ILR327696 IVM327687:IVN327696 JFI327687:JFJ327696 JPE327687:JPF327696 JZA327687:JZB327696 KIW327687:KIX327696 KSS327687:KST327696 LCO327687:LCP327696 LMK327687:LML327696 LWG327687:LWH327696 MGC327687:MGD327696 MPY327687:MPZ327696 MZU327687:MZV327696 NJQ327687:NJR327696 NTM327687:NTN327696 ODI327687:ODJ327696 ONE327687:ONF327696 OXA327687:OXB327696 PGW327687:PGX327696 PQS327687:PQT327696 QAO327687:QAP327696 QKK327687:QKL327696 QUG327687:QUH327696 REC327687:RED327696 RNY327687:RNZ327696 RXU327687:RXV327696 SHQ327687:SHR327696 SRM327687:SRN327696 TBI327687:TBJ327696 TLE327687:TLF327696 TVA327687:TVB327696 UEW327687:UEX327696 UOS327687:UOT327696 UYO327687:UYP327696 VIK327687:VIL327696 VSG327687:VSH327696 WCC327687:WCD327696 WLY327687:WLZ327696 WVU327687:WVV327696 L393223:N393232 JI393223:JJ393232 TE393223:TF393232 ADA393223:ADB393232 AMW393223:AMX393232 AWS393223:AWT393232 BGO393223:BGP393232 BQK393223:BQL393232 CAG393223:CAH393232 CKC393223:CKD393232 CTY393223:CTZ393232 DDU393223:DDV393232 DNQ393223:DNR393232 DXM393223:DXN393232 EHI393223:EHJ393232 ERE393223:ERF393232 FBA393223:FBB393232 FKW393223:FKX393232 FUS393223:FUT393232 GEO393223:GEP393232 GOK393223:GOL393232 GYG393223:GYH393232 HIC393223:HID393232 HRY393223:HRZ393232 IBU393223:IBV393232 ILQ393223:ILR393232 IVM393223:IVN393232 JFI393223:JFJ393232 JPE393223:JPF393232 JZA393223:JZB393232 KIW393223:KIX393232 KSS393223:KST393232 LCO393223:LCP393232 LMK393223:LML393232 LWG393223:LWH393232 MGC393223:MGD393232 MPY393223:MPZ393232 MZU393223:MZV393232 NJQ393223:NJR393232 NTM393223:NTN393232 ODI393223:ODJ393232 ONE393223:ONF393232 OXA393223:OXB393232 PGW393223:PGX393232 PQS393223:PQT393232 QAO393223:QAP393232 QKK393223:QKL393232 QUG393223:QUH393232 REC393223:RED393232 RNY393223:RNZ393232 RXU393223:RXV393232 SHQ393223:SHR393232 SRM393223:SRN393232 TBI393223:TBJ393232 TLE393223:TLF393232 TVA393223:TVB393232 UEW393223:UEX393232 UOS393223:UOT393232 UYO393223:UYP393232 VIK393223:VIL393232 VSG393223:VSH393232 WCC393223:WCD393232 WLY393223:WLZ393232 WVU393223:WVV393232 L458759:N458768 JI458759:JJ458768 TE458759:TF458768 ADA458759:ADB458768 AMW458759:AMX458768 AWS458759:AWT458768 BGO458759:BGP458768 BQK458759:BQL458768 CAG458759:CAH458768 CKC458759:CKD458768 CTY458759:CTZ458768 DDU458759:DDV458768 DNQ458759:DNR458768 DXM458759:DXN458768 EHI458759:EHJ458768 ERE458759:ERF458768 FBA458759:FBB458768 FKW458759:FKX458768 FUS458759:FUT458768 GEO458759:GEP458768 GOK458759:GOL458768 GYG458759:GYH458768 HIC458759:HID458768 HRY458759:HRZ458768 IBU458759:IBV458768 ILQ458759:ILR458768 IVM458759:IVN458768 JFI458759:JFJ458768 JPE458759:JPF458768 JZA458759:JZB458768 KIW458759:KIX458768 KSS458759:KST458768 LCO458759:LCP458768 LMK458759:LML458768 LWG458759:LWH458768 MGC458759:MGD458768 MPY458759:MPZ458768 MZU458759:MZV458768 NJQ458759:NJR458768 NTM458759:NTN458768 ODI458759:ODJ458768 ONE458759:ONF458768 OXA458759:OXB458768 PGW458759:PGX458768 PQS458759:PQT458768 QAO458759:QAP458768 QKK458759:QKL458768 QUG458759:QUH458768 REC458759:RED458768 RNY458759:RNZ458768 RXU458759:RXV458768 SHQ458759:SHR458768 SRM458759:SRN458768 TBI458759:TBJ458768 TLE458759:TLF458768 TVA458759:TVB458768 UEW458759:UEX458768 UOS458759:UOT458768 UYO458759:UYP458768 VIK458759:VIL458768 VSG458759:VSH458768 WCC458759:WCD458768 WLY458759:WLZ458768 WVU458759:WVV458768 L524295:N524304 JI524295:JJ524304 TE524295:TF524304 ADA524295:ADB524304 AMW524295:AMX524304 AWS524295:AWT524304 BGO524295:BGP524304 BQK524295:BQL524304 CAG524295:CAH524304 CKC524295:CKD524304 CTY524295:CTZ524304 DDU524295:DDV524304 DNQ524295:DNR524304 DXM524295:DXN524304 EHI524295:EHJ524304 ERE524295:ERF524304 FBA524295:FBB524304 FKW524295:FKX524304 FUS524295:FUT524304 GEO524295:GEP524304 GOK524295:GOL524304 GYG524295:GYH524304 HIC524295:HID524304 HRY524295:HRZ524304 IBU524295:IBV524304 ILQ524295:ILR524304 IVM524295:IVN524304 JFI524295:JFJ524304 JPE524295:JPF524304 JZA524295:JZB524304 KIW524295:KIX524304 KSS524295:KST524304 LCO524295:LCP524304 LMK524295:LML524304 LWG524295:LWH524304 MGC524295:MGD524304 MPY524295:MPZ524304 MZU524295:MZV524304 NJQ524295:NJR524304 NTM524295:NTN524304 ODI524295:ODJ524304 ONE524295:ONF524304 OXA524295:OXB524304 PGW524295:PGX524304 PQS524295:PQT524304 QAO524295:QAP524304 QKK524295:QKL524304 QUG524295:QUH524304 REC524295:RED524304 RNY524295:RNZ524304 RXU524295:RXV524304 SHQ524295:SHR524304 SRM524295:SRN524304 TBI524295:TBJ524304 TLE524295:TLF524304 TVA524295:TVB524304 UEW524295:UEX524304 UOS524295:UOT524304 UYO524295:UYP524304 VIK524295:VIL524304 VSG524295:VSH524304 WCC524295:WCD524304 WLY524295:WLZ524304 WVU524295:WVV524304 L589831:N589840 JI589831:JJ589840 TE589831:TF589840 ADA589831:ADB589840 AMW589831:AMX589840 AWS589831:AWT589840 BGO589831:BGP589840 BQK589831:BQL589840 CAG589831:CAH589840 CKC589831:CKD589840 CTY589831:CTZ589840 DDU589831:DDV589840 DNQ589831:DNR589840 DXM589831:DXN589840 EHI589831:EHJ589840 ERE589831:ERF589840 FBA589831:FBB589840 FKW589831:FKX589840 FUS589831:FUT589840 GEO589831:GEP589840 GOK589831:GOL589840 GYG589831:GYH589840 HIC589831:HID589840 HRY589831:HRZ589840 IBU589831:IBV589840 ILQ589831:ILR589840 IVM589831:IVN589840 JFI589831:JFJ589840 JPE589831:JPF589840 JZA589831:JZB589840 KIW589831:KIX589840 KSS589831:KST589840 LCO589831:LCP589840 LMK589831:LML589840 LWG589831:LWH589840 MGC589831:MGD589840 MPY589831:MPZ589840 MZU589831:MZV589840 NJQ589831:NJR589840 NTM589831:NTN589840 ODI589831:ODJ589840 ONE589831:ONF589840 OXA589831:OXB589840 PGW589831:PGX589840 PQS589831:PQT589840 QAO589831:QAP589840 QKK589831:QKL589840 QUG589831:QUH589840 REC589831:RED589840 RNY589831:RNZ589840 RXU589831:RXV589840 SHQ589831:SHR589840 SRM589831:SRN589840 TBI589831:TBJ589840 TLE589831:TLF589840 TVA589831:TVB589840 UEW589831:UEX589840 UOS589831:UOT589840 UYO589831:UYP589840 VIK589831:VIL589840 VSG589831:VSH589840 WCC589831:WCD589840 WLY589831:WLZ589840 WVU589831:WVV589840 L655367:N655376 JI655367:JJ655376 TE655367:TF655376 ADA655367:ADB655376 AMW655367:AMX655376 AWS655367:AWT655376 BGO655367:BGP655376 BQK655367:BQL655376 CAG655367:CAH655376 CKC655367:CKD655376 CTY655367:CTZ655376 DDU655367:DDV655376 DNQ655367:DNR655376 DXM655367:DXN655376 EHI655367:EHJ655376 ERE655367:ERF655376 FBA655367:FBB655376 FKW655367:FKX655376 FUS655367:FUT655376 GEO655367:GEP655376 GOK655367:GOL655376 GYG655367:GYH655376 HIC655367:HID655376 HRY655367:HRZ655376 IBU655367:IBV655376 ILQ655367:ILR655376 IVM655367:IVN655376 JFI655367:JFJ655376 JPE655367:JPF655376 JZA655367:JZB655376 KIW655367:KIX655376 KSS655367:KST655376 LCO655367:LCP655376 LMK655367:LML655376 LWG655367:LWH655376 MGC655367:MGD655376 MPY655367:MPZ655376 MZU655367:MZV655376 NJQ655367:NJR655376 NTM655367:NTN655376 ODI655367:ODJ655376 ONE655367:ONF655376 OXA655367:OXB655376 PGW655367:PGX655376 PQS655367:PQT655376 QAO655367:QAP655376 QKK655367:QKL655376 QUG655367:QUH655376 REC655367:RED655376 RNY655367:RNZ655376 RXU655367:RXV655376 SHQ655367:SHR655376 SRM655367:SRN655376 TBI655367:TBJ655376 TLE655367:TLF655376 TVA655367:TVB655376 UEW655367:UEX655376 UOS655367:UOT655376 UYO655367:UYP655376 VIK655367:VIL655376 VSG655367:VSH655376 WCC655367:WCD655376 WLY655367:WLZ655376 WVU655367:WVV655376 L720903:N720912 JI720903:JJ720912 TE720903:TF720912 ADA720903:ADB720912 AMW720903:AMX720912 AWS720903:AWT720912 BGO720903:BGP720912 BQK720903:BQL720912 CAG720903:CAH720912 CKC720903:CKD720912 CTY720903:CTZ720912 DDU720903:DDV720912 DNQ720903:DNR720912 DXM720903:DXN720912 EHI720903:EHJ720912 ERE720903:ERF720912 FBA720903:FBB720912 FKW720903:FKX720912 FUS720903:FUT720912 GEO720903:GEP720912 GOK720903:GOL720912 GYG720903:GYH720912 HIC720903:HID720912 HRY720903:HRZ720912 IBU720903:IBV720912 ILQ720903:ILR720912 IVM720903:IVN720912 JFI720903:JFJ720912 JPE720903:JPF720912 JZA720903:JZB720912 KIW720903:KIX720912 KSS720903:KST720912 LCO720903:LCP720912 LMK720903:LML720912 LWG720903:LWH720912 MGC720903:MGD720912 MPY720903:MPZ720912 MZU720903:MZV720912 NJQ720903:NJR720912 NTM720903:NTN720912 ODI720903:ODJ720912 ONE720903:ONF720912 OXA720903:OXB720912 PGW720903:PGX720912 PQS720903:PQT720912 QAO720903:QAP720912 QKK720903:QKL720912 QUG720903:QUH720912 REC720903:RED720912 RNY720903:RNZ720912 RXU720903:RXV720912 SHQ720903:SHR720912 SRM720903:SRN720912 TBI720903:TBJ720912 TLE720903:TLF720912 TVA720903:TVB720912 UEW720903:UEX720912 UOS720903:UOT720912 UYO720903:UYP720912 VIK720903:VIL720912 VSG720903:VSH720912 WCC720903:WCD720912 WLY720903:WLZ720912 WVU720903:WVV720912 L786439:N786448 JI786439:JJ786448 TE786439:TF786448 ADA786439:ADB786448 AMW786439:AMX786448 AWS786439:AWT786448 BGO786439:BGP786448 BQK786439:BQL786448 CAG786439:CAH786448 CKC786439:CKD786448 CTY786439:CTZ786448 DDU786439:DDV786448 DNQ786439:DNR786448 DXM786439:DXN786448 EHI786439:EHJ786448 ERE786439:ERF786448 FBA786439:FBB786448 FKW786439:FKX786448 FUS786439:FUT786448 GEO786439:GEP786448 GOK786439:GOL786448 GYG786439:GYH786448 HIC786439:HID786448 HRY786439:HRZ786448 IBU786439:IBV786448 ILQ786439:ILR786448 IVM786439:IVN786448 JFI786439:JFJ786448 JPE786439:JPF786448 JZA786439:JZB786448 KIW786439:KIX786448 KSS786439:KST786448 LCO786439:LCP786448 LMK786439:LML786448 LWG786439:LWH786448 MGC786439:MGD786448 MPY786439:MPZ786448 MZU786439:MZV786448 NJQ786439:NJR786448 NTM786439:NTN786448 ODI786439:ODJ786448 ONE786439:ONF786448 OXA786439:OXB786448 PGW786439:PGX786448 PQS786439:PQT786448 QAO786439:QAP786448 QKK786439:QKL786448 QUG786439:QUH786448 REC786439:RED786448 RNY786439:RNZ786448 RXU786439:RXV786448 SHQ786439:SHR786448 SRM786439:SRN786448 TBI786439:TBJ786448 TLE786439:TLF786448 TVA786439:TVB786448 UEW786439:UEX786448 UOS786439:UOT786448 UYO786439:UYP786448 VIK786439:VIL786448 VSG786439:VSH786448 WCC786439:WCD786448 WLY786439:WLZ786448 WVU786439:WVV786448 L851975:N851984 JI851975:JJ851984 TE851975:TF851984 ADA851975:ADB851984 AMW851975:AMX851984 AWS851975:AWT851984 BGO851975:BGP851984 BQK851975:BQL851984 CAG851975:CAH851984 CKC851975:CKD851984 CTY851975:CTZ851984 DDU851975:DDV851984 DNQ851975:DNR851984 DXM851975:DXN851984 EHI851975:EHJ851984 ERE851975:ERF851984 FBA851975:FBB851984 FKW851975:FKX851984 FUS851975:FUT851984 GEO851975:GEP851984 GOK851975:GOL851984 GYG851975:GYH851984 HIC851975:HID851984 HRY851975:HRZ851984 IBU851975:IBV851984 ILQ851975:ILR851984 IVM851975:IVN851984 JFI851975:JFJ851984 JPE851975:JPF851984 JZA851975:JZB851984 KIW851975:KIX851984 KSS851975:KST851984 LCO851975:LCP851984 LMK851975:LML851984 LWG851975:LWH851984 MGC851975:MGD851984 MPY851975:MPZ851984 MZU851975:MZV851984 NJQ851975:NJR851984 NTM851975:NTN851984 ODI851975:ODJ851984 ONE851975:ONF851984 OXA851975:OXB851984 PGW851975:PGX851984 PQS851975:PQT851984 QAO851975:QAP851984 QKK851975:QKL851984 QUG851975:QUH851984 REC851975:RED851984 RNY851975:RNZ851984 RXU851975:RXV851984 SHQ851975:SHR851984 SRM851975:SRN851984 TBI851975:TBJ851984 TLE851975:TLF851984 TVA851975:TVB851984 UEW851975:UEX851984 UOS851975:UOT851984 UYO851975:UYP851984 VIK851975:VIL851984 VSG851975:VSH851984 WCC851975:WCD851984 WLY851975:WLZ851984 WVU851975:WVV851984 L917511:N917520 JI917511:JJ917520 TE917511:TF917520 ADA917511:ADB917520 AMW917511:AMX917520 AWS917511:AWT917520 BGO917511:BGP917520 BQK917511:BQL917520 CAG917511:CAH917520 CKC917511:CKD917520 CTY917511:CTZ917520 DDU917511:DDV917520 DNQ917511:DNR917520 DXM917511:DXN917520 EHI917511:EHJ917520 ERE917511:ERF917520 FBA917511:FBB917520 FKW917511:FKX917520 FUS917511:FUT917520 GEO917511:GEP917520 GOK917511:GOL917520 GYG917511:GYH917520 HIC917511:HID917520 HRY917511:HRZ917520 IBU917511:IBV917520 ILQ917511:ILR917520 IVM917511:IVN917520 JFI917511:JFJ917520 JPE917511:JPF917520 JZA917511:JZB917520 KIW917511:KIX917520 KSS917511:KST917520 LCO917511:LCP917520 LMK917511:LML917520 LWG917511:LWH917520 MGC917511:MGD917520 MPY917511:MPZ917520 MZU917511:MZV917520 NJQ917511:NJR917520 NTM917511:NTN917520 ODI917511:ODJ917520 ONE917511:ONF917520 OXA917511:OXB917520 PGW917511:PGX917520 PQS917511:PQT917520 QAO917511:QAP917520 QKK917511:QKL917520 QUG917511:QUH917520 REC917511:RED917520 RNY917511:RNZ917520 RXU917511:RXV917520 SHQ917511:SHR917520 SRM917511:SRN917520 TBI917511:TBJ917520 TLE917511:TLF917520 TVA917511:TVB917520 UEW917511:UEX917520 UOS917511:UOT917520 UYO917511:UYP917520 VIK917511:VIL917520 VSG917511:VSH917520 WCC917511:WCD917520 WLY917511:WLZ917520 WVU917511:WVV917520 L983047:N983056 JI983047:JJ983056 TE983047:TF983056 ADA983047:ADB983056 AMW983047:AMX983056 AWS983047:AWT983056 BGO983047:BGP983056 BQK983047:BQL983056 CAG983047:CAH983056 CKC983047:CKD983056 CTY983047:CTZ983056 DDU983047:DDV983056 DNQ983047:DNR983056 DXM983047:DXN983056 EHI983047:EHJ983056 ERE983047:ERF983056 FBA983047:FBB983056 FKW983047:FKX983056 FUS983047:FUT983056 GEO983047:GEP983056 GOK983047:GOL983056 GYG983047:GYH983056 HIC983047:HID983056 HRY983047:HRZ983056 IBU983047:IBV983056 ILQ983047:ILR983056 IVM983047:IVN983056 JFI983047:JFJ983056 JPE983047:JPF983056 JZA983047:JZB983056 KIW983047:KIX983056 KSS983047:KST983056 LCO983047:LCP983056 LMK983047:LML983056 LWG983047:LWH983056 MGC983047:MGD983056 MPY983047:MPZ983056 MZU983047:MZV983056 NJQ983047:NJR983056 NTM983047:NTN983056 ODI983047:ODJ983056 ONE983047:ONF983056 OXA983047:OXB983056 PGW983047:PGX983056 PQS983047:PQT983056 QAO983047:QAP983056 QKK983047:QKL983056 QUG983047:QUH983056 REC983047:RED983056 RNY983047:RNZ983056 RXU983047:RXV983056 SHQ983047:SHR983056 SRM983047:SRN983056 TBI983047:TBJ983056 TLE983047:TLF983056 TVA983047:TVB983056 UEW983047:UEX983056 UOS983047:UOT983056 UYO983047:UYP983056 VIK983047:VIL983056 VSG983047:VSH983056 WCC983047:WCD983056 WLY983047:WLZ983056 B7:C27"/>
    <dataValidation type="list" imeMode="on" allowBlank="1" showInputMessage="1" showErrorMessage="1" sqref="N7:N27 JG7:JH16 TC7:TD16 ACY7:ACZ16 AMU7:AMV16 AWQ7:AWR16 BGM7:BGN16 BQI7:BQJ16 CAE7:CAF16 CKA7:CKB16 CTW7:CTX16 DDS7:DDT16 DNO7:DNP16 DXK7:DXL16 EHG7:EHH16 ERC7:ERD16 FAY7:FAZ16 FKU7:FKV16 FUQ7:FUR16 GEM7:GEN16 GOI7:GOJ16 GYE7:GYF16 HIA7:HIB16 HRW7:HRX16 IBS7:IBT16 ILO7:ILP16 IVK7:IVL16 JFG7:JFH16 JPC7:JPD16 JYY7:JYZ16 KIU7:KIV16 KSQ7:KSR16 LCM7:LCN16 LMI7:LMJ16 LWE7:LWF16 MGA7:MGB16 MPW7:MPX16 MZS7:MZT16 NJO7:NJP16 NTK7:NTL16 ODG7:ODH16 ONC7:OND16 OWY7:OWZ16 PGU7:PGV16 PQQ7:PQR16 QAM7:QAN16 QKI7:QKJ16 QUE7:QUF16 REA7:REB16 RNW7:RNX16 RXS7:RXT16 SHO7:SHP16 SRK7:SRL16 TBG7:TBH16 TLC7:TLD16 TUY7:TUZ16 UEU7:UEV16 UOQ7:UOR16 UYM7:UYN16 VII7:VIJ16 VSE7:VSF16 WCA7:WCB16 WLW7:WLX16 WVS7:WVT16 J65543:K65552 JG65543:JH65552 TC65543:TD65552 ACY65543:ACZ65552 AMU65543:AMV65552 AWQ65543:AWR65552 BGM65543:BGN65552 BQI65543:BQJ65552 CAE65543:CAF65552 CKA65543:CKB65552 CTW65543:CTX65552 DDS65543:DDT65552 DNO65543:DNP65552 DXK65543:DXL65552 EHG65543:EHH65552 ERC65543:ERD65552 FAY65543:FAZ65552 FKU65543:FKV65552 FUQ65543:FUR65552 GEM65543:GEN65552 GOI65543:GOJ65552 GYE65543:GYF65552 HIA65543:HIB65552 HRW65543:HRX65552 IBS65543:IBT65552 ILO65543:ILP65552 IVK65543:IVL65552 JFG65543:JFH65552 JPC65543:JPD65552 JYY65543:JYZ65552 KIU65543:KIV65552 KSQ65543:KSR65552 LCM65543:LCN65552 LMI65543:LMJ65552 LWE65543:LWF65552 MGA65543:MGB65552 MPW65543:MPX65552 MZS65543:MZT65552 NJO65543:NJP65552 NTK65543:NTL65552 ODG65543:ODH65552 ONC65543:OND65552 OWY65543:OWZ65552 PGU65543:PGV65552 PQQ65543:PQR65552 QAM65543:QAN65552 QKI65543:QKJ65552 QUE65543:QUF65552 REA65543:REB65552 RNW65543:RNX65552 RXS65543:RXT65552 SHO65543:SHP65552 SRK65543:SRL65552 TBG65543:TBH65552 TLC65543:TLD65552 TUY65543:TUZ65552 UEU65543:UEV65552 UOQ65543:UOR65552 UYM65543:UYN65552 VII65543:VIJ65552 VSE65543:VSF65552 WCA65543:WCB65552 WLW65543:WLX65552 WVS65543:WVT65552 J131079:K131088 JG131079:JH131088 TC131079:TD131088 ACY131079:ACZ131088 AMU131079:AMV131088 AWQ131079:AWR131088 BGM131079:BGN131088 BQI131079:BQJ131088 CAE131079:CAF131088 CKA131079:CKB131088 CTW131079:CTX131088 DDS131079:DDT131088 DNO131079:DNP131088 DXK131079:DXL131088 EHG131079:EHH131088 ERC131079:ERD131088 FAY131079:FAZ131088 FKU131079:FKV131088 FUQ131079:FUR131088 GEM131079:GEN131088 GOI131079:GOJ131088 GYE131079:GYF131088 HIA131079:HIB131088 HRW131079:HRX131088 IBS131079:IBT131088 ILO131079:ILP131088 IVK131079:IVL131088 JFG131079:JFH131088 JPC131079:JPD131088 JYY131079:JYZ131088 KIU131079:KIV131088 KSQ131079:KSR131088 LCM131079:LCN131088 LMI131079:LMJ131088 LWE131079:LWF131088 MGA131079:MGB131088 MPW131079:MPX131088 MZS131079:MZT131088 NJO131079:NJP131088 NTK131079:NTL131088 ODG131079:ODH131088 ONC131079:OND131088 OWY131079:OWZ131088 PGU131079:PGV131088 PQQ131079:PQR131088 QAM131079:QAN131088 QKI131079:QKJ131088 QUE131079:QUF131088 REA131079:REB131088 RNW131079:RNX131088 RXS131079:RXT131088 SHO131079:SHP131088 SRK131079:SRL131088 TBG131079:TBH131088 TLC131079:TLD131088 TUY131079:TUZ131088 UEU131079:UEV131088 UOQ131079:UOR131088 UYM131079:UYN131088 VII131079:VIJ131088 VSE131079:VSF131088 WCA131079:WCB131088 WLW131079:WLX131088 WVS131079:WVT131088 J196615:K196624 JG196615:JH196624 TC196615:TD196624 ACY196615:ACZ196624 AMU196615:AMV196624 AWQ196615:AWR196624 BGM196615:BGN196624 BQI196615:BQJ196624 CAE196615:CAF196624 CKA196615:CKB196624 CTW196615:CTX196624 DDS196615:DDT196624 DNO196615:DNP196624 DXK196615:DXL196624 EHG196615:EHH196624 ERC196615:ERD196624 FAY196615:FAZ196624 FKU196615:FKV196624 FUQ196615:FUR196624 GEM196615:GEN196624 GOI196615:GOJ196624 GYE196615:GYF196624 HIA196615:HIB196624 HRW196615:HRX196624 IBS196615:IBT196624 ILO196615:ILP196624 IVK196615:IVL196624 JFG196615:JFH196624 JPC196615:JPD196624 JYY196615:JYZ196624 KIU196615:KIV196624 KSQ196615:KSR196624 LCM196615:LCN196624 LMI196615:LMJ196624 LWE196615:LWF196624 MGA196615:MGB196624 MPW196615:MPX196624 MZS196615:MZT196624 NJO196615:NJP196624 NTK196615:NTL196624 ODG196615:ODH196624 ONC196615:OND196624 OWY196615:OWZ196624 PGU196615:PGV196624 PQQ196615:PQR196624 QAM196615:QAN196624 QKI196615:QKJ196624 QUE196615:QUF196624 REA196615:REB196624 RNW196615:RNX196624 RXS196615:RXT196624 SHO196615:SHP196624 SRK196615:SRL196624 TBG196615:TBH196624 TLC196615:TLD196624 TUY196615:TUZ196624 UEU196615:UEV196624 UOQ196615:UOR196624 UYM196615:UYN196624 VII196615:VIJ196624 VSE196615:VSF196624 WCA196615:WCB196624 WLW196615:WLX196624 WVS196615:WVT196624 J262151:K262160 JG262151:JH262160 TC262151:TD262160 ACY262151:ACZ262160 AMU262151:AMV262160 AWQ262151:AWR262160 BGM262151:BGN262160 BQI262151:BQJ262160 CAE262151:CAF262160 CKA262151:CKB262160 CTW262151:CTX262160 DDS262151:DDT262160 DNO262151:DNP262160 DXK262151:DXL262160 EHG262151:EHH262160 ERC262151:ERD262160 FAY262151:FAZ262160 FKU262151:FKV262160 FUQ262151:FUR262160 GEM262151:GEN262160 GOI262151:GOJ262160 GYE262151:GYF262160 HIA262151:HIB262160 HRW262151:HRX262160 IBS262151:IBT262160 ILO262151:ILP262160 IVK262151:IVL262160 JFG262151:JFH262160 JPC262151:JPD262160 JYY262151:JYZ262160 KIU262151:KIV262160 KSQ262151:KSR262160 LCM262151:LCN262160 LMI262151:LMJ262160 LWE262151:LWF262160 MGA262151:MGB262160 MPW262151:MPX262160 MZS262151:MZT262160 NJO262151:NJP262160 NTK262151:NTL262160 ODG262151:ODH262160 ONC262151:OND262160 OWY262151:OWZ262160 PGU262151:PGV262160 PQQ262151:PQR262160 QAM262151:QAN262160 QKI262151:QKJ262160 QUE262151:QUF262160 REA262151:REB262160 RNW262151:RNX262160 RXS262151:RXT262160 SHO262151:SHP262160 SRK262151:SRL262160 TBG262151:TBH262160 TLC262151:TLD262160 TUY262151:TUZ262160 UEU262151:UEV262160 UOQ262151:UOR262160 UYM262151:UYN262160 VII262151:VIJ262160 VSE262151:VSF262160 WCA262151:WCB262160 WLW262151:WLX262160 WVS262151:WVT262160 J327687:K327696 JG327687:JH327696 TC327687:TD327696 ACY327687:ACZ327696 AMU327687:AMV327696 AWQ327687:AWR327696 BGM327687:BGN327696 BQI327687:BQJ327696 CAE327687:CAF327696 CKA327687:CKB327696 CTW327687:CTX327696 DDS327687:DDT327696 DNO327687:DNP327696 DXK327687:DXL327696 EHG327687:EHH327696 ERC327687:ERD327696 FAY327687:FAZ327696 FKU327687:FKV327696 FUQ327687:FUR327696 GEM327687:GEN327696 GOI327687:GOJ327696 GYE327687:GYF327696 HIA327687:HIB327696 HRW327687:HRX327696 IBS327687:IBT327696 ILO327687:ILP327696 IVK327687:IVL327696 JFG327687:JFH327696 JPC327687:JPD327696 JYY327687:JYZ327696 KIU327687:KIV327696 KSQ327687:KSR327696 LCM327687:LCN327696 LMI327687:LMJ327696 LWE327687:LWF327696 MGA327687:MGB327696 MPW327687:MPX327696 MZS327687:MZT327696 NJO327687:NJP327696 NTK327687:NTL327696 ODG327687:ODH327696 ONC327687:OND327696 OWY327687:OWZ327696 PGU327687:PGV327696 PQQ327687:PQR327696 QAM327687:QAN327696 QKI327687:QKJ327696 QUE327687:QUF327696 REA327687:REB327696 RNW327687:RNX327696 RXS327687:RXT327696 SHO327687:SHP327696 SRK327687:SRL327696 TBG327687:TBH327696 TLC327687:TLD327696 TUY327687:TUZ327696 UEU327687:UEV327696 UOQ327687:UOR327696 UYM327687:UYN327696 VII327687:VIJ327696 VSE327687:VSF327696 WCA327687:WCB327696 WLW327687:WLX327696 WVS327687:WVT327696 J393223:K393232 JG393223:JH393232 TC393223:TD393232 ACY393223:ACZ393232 AMU393223:AMV393232 AWQ393223:AWR393232 BGM393223:BGN393232 BQI393223:BQJ393232 CAE393223:CAF393232 CKA393223:CKB393232 CTW393223:CTX393232 DDS393223:DDT393232 DNO393223:DNP393232 DXK393223:DXL393232 EHG393223:EHH393232 ERC393223:ERD393232 FAY393223:FAZ393232 FKU393223:FKV393232 FUQ393223:FUR393232 GEM393223:GEN393232 GOI393223:GOJ393232 GYE393223:GYF393232 HIA393223:HIB393232 HRW393223:HRX393232 IBS393223:IBT393232 ILO393223:ILP393232 IVK393223:IVL393232 JFG393223:JFH393232 JPC393223:JPD393232 JYY393223:JYZ393232 KIU393223:KIV393232 KSQ393223:KSR393232 LCM393223:LCN393232 LMI393223:LMJ393232 LWE393223:LWF393232 MGA393223:MGB393232 MPW393223:MPX393232 MZS393223:MZT393232 NJO393223:NJP393232 NTK393223:NTL393232 ODG393223:ODH393232 ONC393223:OND393232 OWY393223:OWZ393232 PGU393223:PGV393232 PQQ393223:PQR393232 QAM393223:QAN393232 QKI393223:QKJ393232 QUE393223:QUF393232 REA393223:REB393232 RNW393223:RNX393232 RXS393223:RXT393232 SHO393223:SHP393232 SRK393223:SRL393232 TBG393223:TBH393232 TLC393223:TLD393232 TUY393223:TUZ393232 UEU393223:UEV393232 UOQ393223:UOR393232 UYM393223:UYN393232 VII393223:VIJ393232 VSE393223:VSF393232 WCA393223:WCB393232 WLW393223:WLX393232 WVS393223:WVT393232 J458759:K458768 JG458759:JH458768 TC458759:TD458768 ACY458759:ACZ458768 AMU458759:AMV458768 AWQ458759:AWR458768 BGM458759:BGN458768 BQI458759:BQJ458768 CAE458759:CAF458768 CKA458759:CKB458768 CTW458759:CTX458768 DDS458759:DDT458768 DNO458759:DNP458768 DXK458759:DXL458768 EHG458759:EHH458768 ERC458759:ERD458768 FAY458759:FAZ458768 FKU458759:FKV458768 FUQ458759:FUR458768 GEM458759:GEN458768 GOI458759:GOJ458768 GYE458759:GYF458768 HIA458759:HIB458768 HRW458759:HRX458768 IBS458759:IBT458768 ILO458759:ILP458768 IVK458759:IVL458768 JFG458759:JFH458768 JPC458759:JPD458768 JYY458759:JYZ458768 KIU458759:KIV458768 KSQ458759:KSR458768 LCM458759:LCN458768 LMI458759:LMJ458768 LWE458759:LWF458768 MGA458759:MGB458768 MPW458759:MPX458768 MZS458759:MZT458768 NJO458759:NJP458768 NTK458759:NTL458768 ODG458759:ODH458768 ONC458759:OND458768 OWY458759:OWZ458768 PGU458759:PGV458768 PQQ458759:PQR458768 QAM458759:QAN458768 QKI458759:QKJ458768 QUE458759:QUF458768 REA458759:REB458768 RNW458759:RNX458768 RXS458759:RXT458768 SHO458759:SHP458768 SRK458759:SRL458768 TBG458759:TBH458768 TLC458759:TLD458768 TUY458759:TUZ458768 UEU458759:UEV458768 UOQ458759:UOR458768 UYM458759:UYN458768 VII458759:VIJ458768 VSE458759:VSF458768 WCA458759:WCB458768 WLW458759:WLX458768 WVS458759:WVT458768 J524295:K524304 JG524295:JH524304 TC524295:TD524304 ACY524295:ACZ524304 AMU524295:AMV524304 AWQ524295:AWR524304 BGM524295:BGN524304 BQI524295:BQJ524304 CAE524295:CAF524304 CKA524295:CKB524304 CTW524295:CTX524304 DDS524295:DDT524304 DNO524295:DNP524304 DXK524295:DXL524304 EHG524295:EHH524304 ERC524295:ERD524304 FAY524295:FAZ524304 FKU524295:FKV524304 FUQ524295:FUR524304 GEM524295:GEN524304 GOI524295:GOJ524304 GYE524295:GYF524304 HIA524295:HIB524304 HRW524295:HRX524304 IBS524295:IBT524304 ILO524295:ILP524304 IVK524295:IVL524304 JFG524295:JFH524304 JPC524295:JPD524304 JYY524295:JYZ524304 KIU524295:KIV524304 KSQ524295:KSR524304 LCM524295:LCN524304 LMI524295:LMJ524304 LWE524295:LWF524304 MGA524295:MGB524304 MPW524295:MPX524304 MZS524295:MZT524304 NJO524295:NJP524304 NTK524295:NTL524304 ODG524295:ODH524304 ONC524295:OND524304 OWY524295:OWZ524304 PGU524295:PGV524304 PQQ524295:PQR524304 QAM524295:QAN524304 QKI524295:QKJ524304 QUE524295:QUF524304 REA524295:REB524304 RNW524295:RNX524304 RXS524295:RXT524304 SHO524295:SHP524304 SRK524295:SRL524304 TBG524295:TBH524304 TLC524295:TLD524304 TUY524295:TUZ524304 UEU524295:UEV524304 UOQ524295:UOR524304 UYM524295:UYN524304 VII524295:VIJ524304 VSE524295:VSF524304 WCA524295:WCB524304 WLW524295:WLX524304 WVS524295:WVT524304 J589831:K589840 JG589831:JH589840 TC589831:TD589840 ACY589831:ACZ589840 AMU589831:AMV589840 AWQ589831:AWR589840 BGM589831:BGN589840 BQI589831:BQJ589840 CAE589831:CAF589840 CKA589831:CKB589840 CTW589831:CTX589840 DDS589831:DDT589840 DNO589831:DNP589840 DXK589831:DXL589840 EHG589831:EHH589840 ERC589831:ERD589840 FAY589831:FAZ589840 FKU589831:FKV589840 FUQ589831:FUR589840 GEM589831:GEN589840 GOI589831:GOJ589840 GYE589831:GYF589840 HIA589831:HIB589840 HRW589831:HRX589840 IBS589831:IBT589840 ILO589831:ILP589840 IVK589831:IVL589840 JFG589831:JFH589840 JPC589831:JPD589840 JYY589831:JYZ589840 KIU589831:KIV589840 KSQ589831:KSR589840 LCM589831:LCN589840 LMI589831:LMJ589840 LWE589831:LWF589840 MGA589831:MGB589840 MPW589831:MPX589840 MZS589831:MZT589840 NJO589831:NJP589840 NTK589831:NTL589840 ODG589831:ODH589840 ONC589831:OND589840 OWY589831:OWZ589840 PGU589831:PGV589840 PQQ589831:PQR589840 QAM589831:QAN589840 QKI589831:QKJ589840 QUE589831:QUF589840 REA589831:REB589840 RNW589831:RNX589840 RXS589831:RXT589840 SHO589831:SHP589840 SRK589831:SRL589840 TBG589831:TBH589840 TLC589831:TLD589840 TUY589831:TUZ589840 UEU589831:UEV589840 UOQ589831:UOR589840 UYM589831:UYN589840 VII589831:VIJ589840 VSE589831:VSF589840 WCA589831:WCB589840 WLW589831:WLX589840 WVS589831:WVT589840 J655367:K655376 JG655367:JH655376 TC655367:TD655376 ACY655367:ACZ655376 AMU655367:AMV655376 AWQ655367:AWR655376 BGM655367:BGN655376 BQI655367:BQJ655376 CAE655367:CAF655376 CKA655367:CKB655376 CTW655367:CTX655376 DDS655367:DDT655376 DNO655367:DNP655376 DXK655367:DXL655376 EHG655367:EHH655376 ERC655367:ERD655376 FAY655367:FAZ655376 FKU655367:FKV655376 FUQ655367:FUR655376 GEM655367:GEN655376 GOI655367:GOJ655376 GYE655367:GYF655376 HIA655367:HIB655376 HRW655367:HRX655376 IBS655367:IBT655376 ILO655367:ILP655376 IVK655367:IVL655376 JFG655367:JFH655376 JPC655367:JPD655376 JYY655367:JYZ655376 KIU655367:KIV655376 KSQ655367:KSR655376 LCM655367:LCN655376 LMI655367:LMJ655376 LWE655367:LWF655376 MGA655367:MGB655376 MPW655367:MPX655376 MZS655367:MZT655376 NJO655367:NJP655376 NTK655367:NTL655376 ODG655367:ODH655376 ONC655367:OND655376 OWY655367:OWZ655376 PGU655367:PGV655376 PQQ655367:PQR655376 QAM655367:QAN655376 QKI655367:QKJ655376 QUE655367:QUF655376 REA655367:REB655376 RNW655367:RNX655376 RXS655367:RXT655376 SHO655367:SHP655376 SRK655367:SRL655376 TBG655367:TBH655376 TLC655367:TLD655376 TUY655367:TUZ655376 UEU655367:UEV655376 UOQ655367:UOR655376 UYM655367:UYN655376 VII655367:VIJ655376 VSE655367:VSF655376 WCA655367:WCB655376 WLW655367:WLX655376 WVS655367:WVT655376 J720903:K720912 JG720903:JH720912 TC720903:TD720912 ACY720903:ACZ720912 AMU720903:AMV720912 AWQ720903:AWR720912 BGM720903:BGN720912 BQI720903:BQJ720912 CAE720903:CAF720912 CKA720903:CKB720912 CTW720903:CTX720912 DDS720903:DDT720912 DNO720903:DNP720912 DXK720903:DXL720912 EHG720903:EHH720912 ERC720903:ERD720912 FAY720903:FAZ720912 FKU720903:FKV720912 FUQ720903:FUR720912 GEM720903:GEN720912 GOI720903:GOJ720912 GYE720903:GYF720912 HIA720903:HIB720912 HRW720903:HRX720912 IBS720903:IBT720912 ILO720903:ILP720912 IVK720903:IVL720912 JFG720903:JFH720912 JPC720903:JPD720912 JYY720903:JYZ720912 KIU720903:KIV720912 KSQ720903:KSR720912 LCM720903:LCN720912 LMI720903:LMJ720912 LWE720903:LWF720912 MGA720903:MGB720912 MPW720903:MPX720912 MZS720903:MZT720912 NJO720903:NJP720912 NTK720903:NTL720912 ODG720903:ODH720912 ONC720903:OND720912 OWY720903:OWZ720912 PGU720903:PGV720912 PQQ720903:PQR720912 QAM720903:QAN720912 QKI720903:QKJ720912 QUE720903:QUF720912 REA720903:REB720912 RNW720903:RNX720912 RXS720903:RXT720912 SHO720903:SHP720912 SRK720903:SRL720912 TBG720903:TBH720912 TLC720903:TLD720912 TUY720903:TUZ720912 UEU720903:UEV720912 UOQ720903:UOR720912 UYM720903:UYN720912 VII720903:VIJ720912 VSE720903:VSF720912 WCA720903:WCB720912 WLW720903:WLX720912 WVS720903:WVT720912 J786439:K786448 JG786439:JH786448 TC786439:TD786448 ACY786439:ACZ786448 AMU786439:AMV786448 AWQ786439:AWR786448 BGM786439:BGN786448 BQI786439:BQJ786448 CAE786439:CAF786448 CKA786439:CKB786448 CTW786439:CTX786448 DDS786439:DDT786448 DNO786439:DNP786448 DXK786439:DXL786448 EHG786439:EHH786448 ERC786439:ERD786448 FAY786439:FAZ786448 FKU786439:FKV786448 FUQ786439:FUR786448 GEM786439:GEN786448 GOI786439:GOJ786448 GYE786439:GYF786448 HIA786439:HIB786448 HRW786439:HRX786448 IBS786439:IBT786448 ILO786439:ILP786448 IVK786439:IVL786448 JFG786439:JFH786448 JPC786439:JPD786448 JYY786439:JYZ786448 KIU786439:KIV786448 KSQ786439:KSR786448 LCM786439:LCN786448 LMI786439:LMJ786448 LWE786439:LWF786448 MGA786439:MGB786448 MPW786439:MPX786448 MZS786439:MZT786448 NJO786439:NJP786448 NTK786439:NTL786448 ODG786439:ODH786448 ONC786439:OND786448 OWY786439:OWZ786448 PGU786439:PGV786448 PQQ786439:PQR786448 QAM786439:QAN786448 QKI786439:QKJ786448 QUE786439:QUF786448 REA786439:REB786448 RNW786439:RNX786448 RXS786439:RXT786448 SHO786439:SHP786448 SRK786439:SRL786448 TBG786439:TBH786448 TLC786439:TLD786448 TUY786439:TUZ786448 UEU786439:UEV786448 UOQ786439:UOR786448 UYM786439:UYN786448 VII786439:VIJ786448 VSE786439:VSF786448 WCA786439:WCB786448 WLW786439:WLX786448 WVS786439:WVT786448 J851975:K851984 JG851975:JH851984 TC851975:TD851984 ACY851975:ACZ851984 AMU851975:AMV851984 AWQ851975:AWR851984 BGM851975:BGN851984 BQI851975:BQJ851984 CAE851975:CAF851984 CKA851975:CKB851984 CTW851975:CTX851984 DDS851975:DDT851984 DNO851975:DNP851984 DXK851975:DXL851984 EHG851975:EHH851984 ERC851975:ERD851984 FAY851975:FAZ851984 FKU851975:FKV851984 FUQ851975:FUR851984 GEM851975:GEN851984 GOI851975:GOJ851984 GYE851975:GYF851984 HIA851975:HIB851984 HRW851975:HRX851984 IBS851975:IBT851984 ILO851975:ILP851984 IVK851975:IVL851984 JFG851975:JFH851984 JPC851975:JPD851984 JYY851975:JYZ851984 KIU851975:KIV851984 KSQ851975:KSR851984 LCM851975:LCN851984 LMI851975:LMJ851984 LWE851975:LWF851984 MGA851975:MGB851984 MPW851975:MPX851984 MZS851975:MZT851984 NJO851975:NJP851984 NTK851975:NTL851984 ODG851975:ODH851984 ONC851975:OND851984 OWY851975:OWZ851984 PGU851975:PGV851984 PQQ851975:PQR851984 QAM851975:QAN851984 QKI851975:QKJ851984 QUE851975:QUF851984 REA851975:REB851984 RNW851975:RNX851984 RXS851975:RXT851984 SHO851975:SHP851984 SRK851975:SRL851984 TBG851975:TBH851984 TLC851975:TLD851984 TUY851975:TUZ851984 UEU851975:UEV851984 UOQ851975:UOR851984 UYM851975:UYN851984 VII851975:VIJ851984 VSE851975:VSF851984 WCA851975:WCB851984 WLW851975:WLX851984 WVS851975:WVT851984 J917511:K917520 JG917511:JH917520 TC917511:TD917520 ACY917511:ACZ917520 AMU917511:AMV917520 AWQ917511:AWR917520 BGM917511:BGN917520 BQI917511:BQJ917520 CAE917511:CAF917520 CKA917511:CKB917520 CTW917511:CTX917520 DDS917511:DDT917520 DNO917511:DNP917520 DXK917511:DXL917520 EHG917511:EHH917520 ERC917511:ERD917520 FAY917511:FAZ917520 FKU917511:FKV917520 FUQ917511:FUR917520 GEM917511:GEN917520 GOI917511:GOJ917520 GYE917511:GYF917520 HIA917511:HIB917520 HRW917511:HRX917520 IBS917511:IBT917520 ILO917511:ILP917520 IVK917511:IVL917520 JFG917511:JFH917520 JPC917511:JPD917520 JYY917511:JYZ917520 KIU917511:KIV917520 KSQ917511:KSR917520 LCM917511:LCN917520 LMI917511:LMJ917520 LWE917511:LWF917520 MGA917511:MGB917520 MPW917511:MPX917520 MZS917511:MZT917520 NJO917511:NJP917520 NTK917511:NTL917520 ODG917511:ODH917520 ONC917511:OND917520 OWY917511:OWZ917520 PGU917511:PGV917520 PQQ917511:PQR917520 QAM917511:QAN917520 QKI917511:QKJ917520 QUE917511:QUF917520 REA917511:REB917520 RNW917511:RNX917520 RXS917511:RXT917520 SHO917511:SHP917520 SRK917511:SRL917520 TBG917511:TBH917520 TLC917511:TLD917520 TUY917511:TUZ917520 UEU917511:UEV917520 UOQ917511:UOR917520 UYM917511:UYN917520 VII917511:VIJ917520 VSE917511:VSF917520 WCA917511:WCB917520 WLW917511:WLX917520 WVS917511:WVT917520 J983047:K983056 JG983047:JH983056 TC983047:TD983056 ACY983047:ACZ983056 AMU983047:AMV983056 AWQ983047:AWR983056 BGM983047:BGN983056 BQI983047:BQJ983056 CAE983047:CAF983056 CKA983047:CKB983056 CTW983047:CTX983056 DDS983047:DDT983056 DNO983047:DNP983056 DXK983047:DXL983056 EHG983047:EHH983056 ERC983047:ERD983056 FAY983047:FAZ983056 FKU983047:FKV983056 FUQ983047:FUR983056 GEM983047:GEN983056 GOI983047:GOJ983056 GYE983047:GYF983056 HIA983047:HIB983056 HRW983047:HRX983056 IBS983047:IBT983056 ILO983047:ILP983056 IVK983047:IVL983056 JFG983047:JFH983056 JPC983047:JPD983056 JYY983047:JYZ983056 KIU983047:KIV983056 KSQ983047:KSR983056 LCM983047:LCN983056 LMI983047:LMJ983056 LWE983047:LWF983056 MGA983047:MGB983056 MPW983047:MPX983056 MZS983047:MZT983056 NJO983047:NJP983056 NTK983047:NTL983056 ODG983047:ODH983056 ONC983047:OND983056 OWY983047:OWZ983056 PGU983047:PGV983056 PQQ983047:PQR983056 QAM983047:QAN983056 QKI983047:QKJ983056 QUE983047:QUF983056 REA983047:REB983056 RNW983047:RNX983056 RXS983047:RXT983056 SHO983047:SHP983056 SRK983047:SRL983056 TBG983047:TBH983056 TLC983047:TLD983056 TUY983047:TUZ983056 UEU983047:UEV983056 UOQ983047:UOR983056 UYM983047:UYN983056 VII983047:VIJ983056 VSE983047:VSF983056 WCA983047:WCB983056 WLW983047:WLX983056 WVS983047:WVT983056 J7:K27">
      <formula1>"○"</formula1>
    </dataValidation>
    <dataValidation type="list" imeMode="on" allowBlank="1" showInputMessage="1" showErrorMessage="1" sqref="WVR983047:WVR983056 JF7:JF16 TB7:TB16 ACX7:ACX16 AMT7:AMT16 AWP7:AWP16 BGL7:BGL16 BQH7:BQH16 CAD7:CAD16 CJZ7:CJZ16 CTV7:CTV16 DDR7:DDR16 DNN7:DNN16 DXJ7:DXJ16 EHF7:EHF16 ERB7:ERB16 FAX7:FAX16 FKT7:FKT16 FUP7:FUP16 GEL7:GEL16 GOH7:GOH16 GYD7:GYD16 HHZ7:HHZ16 HRV7:HRV16 IBR7:IBR16 ILN7:ILN16 IVJ7:IVJ16 JFF7:JFF16 JPB7:JPB16 JYX7:JYX16 KIT7:KIT16 KSP7:KSP16 LCL7:LCL16 LMH7:LMH16 LWD7:LWD16 MFZ7:MFZ16 MPV7:MPV16 MZR7:MZR16 NJN7:NJN16 NTJ7:NTJ16 ODF7:ODF16 ONB7:ONB16 OWX7:OWX16 PGT7:PGT16 PQP7:PQP16 QAL7:QAL16 QKH7:QKH16 QUD7:QUD16 RDZ7:RDZ16 RNV7:RNV16 RXR7:RXR16 SHN7:SHN16 SRJ7:SRJ16 TBF7:TBF16 TLB7:TLB16 TUX7:TUX16 UET7:UET16 UOP7:UOP16 UYL7:UYL16 VIH7:VIH16 VSD7:VSD16 WBZ7:WBZ16 WLV7:WLV16 WVR7:WVR16 I65543:I65552 JF65543:JF65552 TB65543:TB65552 ACX65543:ACX65552 AMT65543:AMT65552 AWP65543:AWP65552 BGL65543:BGL65552 BQH65543:BQH65552 CAD65543:CAD65552 CJZ65543:CJZ65552 CTV65543:CTV65552 DDR65543:DDR65552 DNN65543:DNN65552 DXJ65543:DXJ65552 EHF65543:EHF65552 ERB65543:ERB65552 FAX65543:FAX65552 FKT65543:FKT65552 FUP65543:FUP65552 GEL65543:GEL65552 GOH65543:GOH65552 GYD65543:GYD65552 HHZ65543:HHZ65552 HRV65543:HRV65552 IBR65543:IBR65552 ILN65543:ILN65552 IVJ65543:IVJ65552 JFF65543:JFF65552 JPB65543:JPB65552 JYX65543:JYX65552 KIT65543:KIT65552 KSP65543:KSP65552 LCL65543:LCL65552 LMH65543:LMH65552 LWD65543:LWD65552 MFZ65543:MFZ65552 MPV65543:MPV65552 MZR65543:MZR65552 NJN65543:NJN65552 NTJ65543:NTJ65552 ODF65543:ODF65552 ONB65543:ONB65552 OWX65543:OWX65552 PGT65543:PGT65552 PQP65543:PQP65552 QAL65543:QAL65552 QKH65543:QKH65552 QUD65543:QUD65552 RDZ65543:RDZ65552 RNV65543:RNV65552 RXR65543:RXR65552 SHN65543:SHN65552 SRJ65543:SRJ65552 TBF65543:TBF65552 TLB65543:TLB65552 TUX65543:TUX65552 UET65543:UET65552 UOP65543:UOP65552 UYL65543:UYL65552 VIH65543:VIH65552 VSD65543:VSD65552 WBZ65543:WBZ65552 WLV65543:WLV65552 WVR65543:WVR65552 I131079:I131088 JF131079:JF131088 TB131079:TB131088 ACX131079:ACX131088 AMT131079:AMT131088 AWP131079:AWP131088 BGL131079:BGL131088 BQH131079:BQH131088 CAD131079:CAD131088 CJZ131079:CJZ131088 CTV131079:CTV131088 DDR131079:DDR131088 DNN131079:DNN131088 DXJ131079:DXJ131088 EHF131079:EHF131088 ERB131079:ERB131088 FAX131079:FAX131088 FKT131079:FKT131088 FUP131079:FUP131088 GEL131079:GEL131088 GOH131079:GOH131088 GYD131079:GYD131088 HHZ131079:HHZ131088 HRV131079:HRV131088 IBR131079:IBR131088 ILN131079:ILN131088 IVJ131079:IVJ131088 JFF131079:JFF131088 JPB131079:JPB131088 JYX131079:JYX131088 KIT131079:KIT131088 KSP131079:KSP131088 LCL131079:LCL131088 LMH131079:LMH131088 LWD131079:LWD131088 MFZ131079:MFZ131088 MPV131079:MPV131088 MZR131079:MZR131088 NJN131079:NJN131088 NTJ131079:NTJ131088 ODF131079:ODF131088 ONB131079:ONB131088 OWX131079:OWX131088 PGT131079:PGT131088 PQP131079:PQP131088 QAL131079:QAL131088 QKH131079:QKH131088 QUD131079:QUD131088 RDZ131079:RDZ131088 RNV131079:RNV131088 RXR131079:RXR131088 SHN131079:SHN131088 SRJ131079:SRJ131088 TBF131079:TBF131088 TLB131079:TLB131088 TUX131079:TUX131088 UET131079:UET131088 UOP131079:UOP131088 UYL131079:UYL131088 VIH131079:VIH131088 VSD131079:VSD131088 WBZ131079:WBZ131088 WLV131079:WLV131088 WVR131079:WVR131088 I196615:I196624 JF196615:JF196624 TB196615:TB196624 ACX196615:ACX196624 AMT196615:AMT196624 AWP196615:AWP196624 BGL196615:BGL196624 BQH196615:BQH196624 CAD196615:CAD196624 CJZ196615:CJZ196624 CTV196615:CTV196624 DDR196615:DDR196624 DNN196615:DNN196624 DXJ196615:DXJ196624 EHF196615:EHF196624 ERB196615:ERB196624 FAX196615:FAX196624 FKT196615:FKT196624 FUP196615:FUP196624 GEL196615:GEL196624 GOH196615:GOH196624 GYD196615:GYD196624 HHZ196615:HHZ196624 HRV196615:HRV196624 IBR196615:IBR196624 ILN196615:ILN196624 IVJ196615:IVJ196624 JFF196615:JFF196624 JPB196615:JPB196624 JYX196615:JYX196624 KIT196615:KIT196624 KSP196615:KSP196624 LCL196615:LCL196624 LMH196615:LMH196624 LWD196615:LWD196624 MFZ196615:MFZ196624 MPV196615:MPV196624 MZR196615:MZR196624 NJN196615:NJN196624 NTJ196615:NTJ196624 ODF196615:ODF196624 ONB196615:ONB196624 OWX196615:OWX196624 PGT196615:PGT196624 PQP196615:PQP196624 QAL196615:QAL196624 QKH196615:QKH196624 QUD196615:QUD196624 RDZ196615:RDZ196624 RNV196615:RNV196624 RXR196615:RXR196624 SHN196615:SHN196624 SRJ196615:SRJ196624 TBF196615:TBF196624 TLB196615:TLB196624 TUX196615:TUX196624 UET196615:UET196624 UOP196615:UOP196624 UYL196615:UYL196624 VIH196615:VIH196624 VSD196615:VSD196624 WBZ196615:WBZ196624 WLV196615:WLV196624 WVR196615:WVR196624 I262151:I262160 JF262151:JF262160 TB262151:TB262160 ACX262151:ACX262160 AMT262151:AMT262160 AWP262151:AWP262160 BGL262151:BGL262160 BQH262151:BQH262160 CAD262151:CAD262160 CJZ262151:CJZ262160 CTV262151:CTV262160 DDR262151:DDR262160 DNN262151:DNN262160 DXJ262151:DXJ262160 EHF262151:EHF262160 ERB262151:ERB262160 FAX262151:FAX262160 FKT262151:FKT262160 FUP262151:FUP262160 GEL262151:GEL262160 GOH262151:GOH262160 GYD262151:GYD262160 HHZ262151:HHZ262160 HRV262151:HRV262160 IBR262151:IBR262160 ILN262151:ILN262160 IVJ262151:IVJ262160 JFF262151:JFF262160 JPB262151:JPB262160 JYX262151:JYX262160 KIT262151:KIT262160 KSP262151:KSP262160 LCL262151:LCL262160 LMH262151:LMH262160 LWD262151:LWD262160 MFZ262151:MFZ262160 MPV262151:MPV262160 MZR262151:MZR262160 NJN262151:NJN262160 NTJ262151:NTJ262160 ODF262151:ODF262160 ONB262151:ONB262160 OWX262151:OWX262160 PGT262151:PGT262160 PQP262151:PQP262160 QAL262151:QAL262160 QKH262151:QKH262160 QUD262151:QUD262160 RDZ262151:RDZ262160 RNV262151:RNV262160 RXR262151:RXR262160 SHN262151:SHN262160 SRJ262151:SRJ262160 TBF262151:TBF262160 TLB262151:TLB262160 TUX262151:TUX262160 UET262151:UET262160 UOP262151:UOP262160 UYL262151:UYL262160 VIH262151:VIH262160 VSD262151:VSD262160 WBZ262151:WBZ262160 WLV262151:WLV262160 WVR262151:WVR262160 I327687:I327696 JF327687:JF327696 TB327687:TB327696 ACX327687:ACX327696 AMT327687:AMT327696 AWP327687:AWP327696 BGL327687:BGL327696 BQH327687:BQH327696 CAD327687:CAD327696 CJZ327687:CJZ327696 CTV327687:CTV327696 DDR327687:DDR327696 DNN327687:DNN327696 DXJ327687:DXJ327696 EHF327687:EHF327696 ERB327687:ERB327696 FAX327687:FAX327696 FKT327687:FKT327696 FUP327687:FUP327696 GEL327687:GEL327696 GOH327687:GOH327696 GYD327687:GYD327696 HHZ327687:HHZ327696 HRV327687:HRV327696 IBR327687:IBR327696 ILN327687:ILN327696 IVJ327687:IVJ327696 JFF327687:JFF327696 JPB327687:JPB327696 JYX327687:JYX327696 KIT327687:KIT327696 KSP327687:KSP327696 LCL327687:LCL327696 LMH327687:LMH327696 LWD327687:LWD327696 MFZ327687:MFZ327696 MPV327687:MPV327696 MZR327687:MZR327696 NJN327687:NJN327696 NTJ327687:NTJ327696 ODF327687:ODF327696 ONB327687:ONB327696 OWX327687:OWX327696 PGT327687:PGT327696 PQP327687:PQP327696 QAL327687:QAL327696 QKH327687:QKH327696 QUD327687:QUD327696 RDZ327687:RDZ327696 RNV327687:RNV327696 RXR327687:RXR327696 SHN327687:SHN327696 SRJ327687:SRJ327696 TBF327687:TBF327696 TLB327687:TLB327696 TUX327687:TUX327696 UET327687:UET327696 UOP327687:UOP327696 UYL327687:UYL327696 VIH327687:VIH327696 VSD327687:VSD327696 WBZ327687:WBZ327696 WLV327687:WLV327696 WVR327687:WVR327696 I393223:I393232 JF393223:JF393232 TB393223:TB393232 ACX393223:ACX393232 AMT393223:AMT393232 AWP393223:AWP393232 BGL393223:BGL393232 BQH393223:BQH393232 CAD393223:CAD393232 CJZ393223:CJZ393232 CTV393223:CTV393232 DDR393223:DDR393232 DNN393223:DNN393232 DXJ393223:DXJ393232 EHF393223:EHF393232 ERB393223:ERB393232 FAX393223:FAX393232 FKT393223:FKT393232 FUP393223:FUP393232 GEL393223:GEL393232 GOH393223:GOH393232 GYD393223:GYD393232 HHZ393223:HHZ393232 HRV393223:HRV393232 IBR393223:IBR393232 ILN393223:ILN393232 IVJ393223:IVJ393232 JFF393223:JFF393232 JPB393223:JPB393232 JYX393223:JYX393232 KIT393223:KIT393232 KSP393223:KSP393232 LCL393223:LCL393232 LMH393223:LMH393232 LWD393223:LWD393232 MFZ393223:MFZ393232 MPV393223:MPV393232 MZR393223:MZR393232 NJN393223:NJN393232 NTJ393223:NTJ393232 ODF393223:ODF393232 ONB393223:ONB393232 OWX393223:OWX393232 PGT393223:PGT393232 PQP393223:PQP393232 QAL393223:QAL393232 QKH393223:QKH393232 QUD393223:QUD393232 RDZ393223:RDZ393232 RNV393223:RNV393232 RXR393223:RXR393232 SHN393223:SHN393232 SRJ393223:SRJ393232 TBF393223:TBF393232 TLB393223:TLB393232 TUX393223:TUX393232 UET393223:UET393232 UOP393223:UOP393232 UYL393223:UYL393232 VIH393223:VIH393232 VSD393223:VSD393232 WBZ393223:WBZ393232 WLV393223:WLV393232 WVR393223:WVR393232 I458759:I458768 JF458759:JF458768 TB458759:TB458768 ACX458759:ACX458768 AMT458759:AMT458768 AWP458759:AWP458768 BGL458759:BGL458768 BQH458759:BQH458768 CAD458759:CAD458768 CJZ458759:CJZ458768 CTV458759:CTV458768 DDR458759:DDR458768 DNN458759:DNN458768 DXJ458759:DXJ458768 EHF458759:EHF458768 ERB458759:ERB458768 FAX458759:FAX458768 FKT458759:FKT458768 FUP458759:FUP458768 GEL458759:GEL458768 GOH458759:GOH458768 GYD458759:GYD458768 HHZ458759:HHZ458768 HRV458759:HRV458768 IBR458759:IBR458768 ILN458759:ILN458768 IVJ458759:IVJ458768 JFF458759:JFF458768 JPB458759:JPB458768 JYX458759:JYX458768 KIT458759:KIT458768 KSP458759:KSP458768 LCL458759:LCL458768 LMH458759:LMH458768 LWD458759:LWD458768 MFZ458759:MFZ458768 MPV458759:MPV458768 MZR458759:MZR458768 NJN458759:NJN458768 NTJ458759:NTJ458768 ODF458759:ODF458768 ONB458759:ONB458768 OWX458759:OWX458768 PGT458759:PGT458768 PQP458759:PQP458768 QAL458759:QAL458768 QKH458759:QKH458768 QUD458759:QUD458768 RDZ458759:RDZ458768 RNV458759:RNV458768 RXR458759:RXR458768 SHN458759:SHN458768 SRJ458759:SRJ458768 TBF458759:TBF458768 TLB458759:TLB458768 TUX458759:TUX458768 UET458759:UET458768 UOP458759:UOP458768 UYL458759:UYL458768 VIH458759:VIH458768 VSD458759:VSD458768 WBZ458759:WBZ458768 WLV458759:WLV458768 WVR458759:WVR458768 I524295:I524304 JF524295:JF524304 TB524295:TB524304 ACX524295:ACX524304 AMT524295:AMT524304 AWP524295:AWP524304 BGL524295:BGL524304 BQH524295:BQH524304 CAD524295:CAD524304 CJZ524295:CJZ524304 CTV524295:CTV524304 DDR524295:DDR524304 DNN524295:DNN524304 DXJ524295:DXJ524304 EHF524295:EHF524304 ERB524295:ERB524304 FAX524295:FAX524304 FKT524295:FKT524304 FUP524295:FUP524304 GEL524295:GEL524304 GOH524295:GOH524304 GYD524295:GYD524304 HHZ524295:HHZ524304 HRV524295:HRV524304 IBR524295:IBR524304 ILN524295:ILN524304 IVJ524295:IVJ524304 JFF524295:JFF524304 JPB524295:JPB524304 JYX524295:JYX524304 KIT524295:KIT524304 KSP524295:KSP524304 LCL524295:LCL524304 LMH524295:LMH524304 LWD524295:LWD524304 MFZ524295:MFZ524304 MPV524295:MPV524304 MZR524295:MZR524304 NJN524295:NJN524304 NTJ524295:NTJ524304 ODF524295:ODF524304 ONB524295:ONB524304 OWX524295:OWX524304 PGT524295:PGT524304 PQP524295:PQP524304 QAL524295:QAL524304 QKH524295:QKH524304 QUD524295:QUD524304 RDZ524295:RDZ524304 RNV524295:RNV524304 RXR524295:RXR524304 SHN524295:SHN524304 SRJ524295:SRJ524304 TBF524295:TBF524304 TLB524295:TLB524304 TUX524295:TUX524304 UET524295:UET524304 UOP524295:UOP524304 UYL524295:UYL524304 VIH524295:VIH524304 VSD524295:VSD524304 WBZ524295:WBZ524304 WLV524295:WLV524304 WVR524295:WVR524304 I589831:I589840 JF589831:JF589840 TB589831:TB589840 ACX589831:ACX589840 AMT589831:AMT589840 AWP589831:AWP589840 BGL589831:BGL589840 BQH589831:BQH589840 CAD589831:CAD589840 CJZ589831:CJZ589840 CTV589831:CTV589840 DDR589831:DDR589840 DNN589831:DNN589840 DXJ589831:DXJ589840 EHF589831:EHF589840 ERB589831:ERB589840 FAX589831:FAX589840 FKT589831:FKT589840 FUP589831:FUP589840 GEL589831:GEL589840 GOH589831:GOH589840 GYD589831:GYD589840 HHZ589831:HHZ589840 HRV589831:HRV589840 IBR589831:IBR589840 ILN589831:ILN589840 IVJ589831:IVJ589840 JFF589831:JFF589840 JPB589831:JPB589840 JYX589831:JYX589840 KIT589831:KIT589840 KSP589831:KSP589840 LCL589831:LCL589840 LMH589831:LMH589840 LWD589831:LWD589840 MFZ589831:MFZ589840 MPV589831:MPV589840 MZR589831:MZR589840 NJN589831:NJN589840 NTJ589831:NTJ589840 ODF589831:ODF589840 ONB589831:ONB589840 OWX589831:OWX589840 PGT589831:PGT589840 PQP589831:PQP589840 QAL589831:QAL589840 QKH589831:QKH589840 QUD589831:QUD589840 RDZ589831:RDZ589840 RNV589831:RNV589840 RXR589831:RXR589840 SHN589831:SHN589840 SRJ589831:SRJ589840 TBF589831:TBF589840 TLB589831:TLB589840 TUX589831:TUX589840 UET589831:UET589840 UOP589831:UOP589840 UYL589831:UYL589840 VIH589831:VIH589840 VSD589831:VSD589840 WBZ589831:WBZ589840 WLV589831:WLV589840 WVR589831:WVR589840 I655367:I655376 JF655367:JF655376 TB655367:TB655376 ACX655367:ACX655376 AMT655367:AMT655376 AWP655367:AWP655376 BGL655367:BGL655376 BQH655367:BQH655376 CAD655367:CAD655376 CJZ655367:CJZ655376 CTV655367:CTV655376 DDR655367:DDR655376 DNN655367:DNN655376 DXJ655367:DXJ655376 EHF655367:EHF655376 ERB655367:ERB655376 FAX655367:FAX655376 FKT655367:FKT655376 FUP655367:FUP655376 GEL655367:GEL655376 GOH655367:GOH655376 GYD655367:GYD655376 HHZ655367:HHZ655376 HRV655367:HRV655376 IBR655367:IBR655376 ILN655367:ILN655376 IVJ655367:IVJ655376 JFF655367:JFF655376 JPB655367:JPB655376 JYX655367:JYX655376 KIT655367:KIT655376 KSP655367:KSP655376 LCL655367:LCL655376 LMH655367:LMH655376 LWD655367:LWD655376 MFZ655367:MFZ655376 MPV655367:MPV655376 MZR655367:MZR655376 NJN655367:NJN655376 NTJ655367:NTJ655376 ODF655367:ODF655376 ONB655367:ONB655376 OWX655367:OWX655376 PGT655367:PGT655376 PQP655367:PQP655376 QAL655367:QAL655376 QKH655367:QKH655376 QUD655367:QUD655376 RDZ655367:RDZ655376 RNV655367:RNV655376 RXR655367:RXR655376 SHN655367:SHN655376 SRJ655367:SRJ655376 TBF655367:TBF655376 TLB655367:TLB655376 TUX655367:TUX655376 UET655367:UET655376 UOP655367:UOP655376 UYL655367:UYL655376 VIH655367:VIH655376 VSD655367:VSD655376 WBZ655367:WBZ655376 WLV655367:WLV655376 WVR655367:WVR655376 I720903:I720912 JF720903:JF720912 TB720903:TB720912 ACX720903:ACX720912 AMT720903:AMT720912 AWP720903:AWP720912 BGL720903:BGL720912 BQH720903:BQH720912 CAD720903:CAD720912 CJZ720903:CJZ720912 CTV720903:CTV720912 DDR720903:DDR720912 DNN720903:DNN720912 DXJ720903:DXJ720912 EHF720903:EHF720912 ERB720903:ERB720912 FAX720903:FAX720912 FKT720903:FKT720912 FUP720903:FUP720912 GEL720903:GEL720912 GOH720903:GOH720912 GYD720903:GYD720912 HHZ720903:HHZ720912 HRV720903:HRV720912 IBR720903:IBR720912 ILN720903:ILN720912 IVJ720903:IVJ720912 JFF720903:JFF720912 JPB720903:JPB720912 JYX720903:JYX720912 KIT720903:KIT720912 KSP720903:KSP720912 LCL720903:LCL720912 LMH720903:LMH720912 LWD720903:LWD720912 MFZ720903:MFZ720912 MPV720903:MPV720912 MZR720903:MZR720912 NJN720903:NJN720912 NTJ720903:NTJ720912 ODF720903:ODF720912 ONB720903:ONB720912 OWX720903:OWX720912 PGT720903:PGT720912 PQP720903:PQP720912 QAL720903:QAL720912 QKH720903:QKH720912 QUD720903:QUD720912 RDZ720903:RDZ720912 RNV720903:RNV720912 RXR720903:RXR720912 SHN720903:SHN720912 SRJ720903:SRJ720912 TBF720903:TBF720912 TLB720903:TLB720912 TUX720903:TUX720912 UET720903:UET720912 UOP720903:UOP720912 UYL720903:UYL720912 VIH720903:VIH720912 VSD720903:VSD720912 WBZ720903:WBZ720912 WLV720903:WLV720912 WVR720903:WVR720912 I786439:I786448 JF786439:JF786448 TB786439:TB786448 ACX786439:ACX786448 AMT786439:AMT786448 AWP786439:AWP786448 BGL786439:BGL786448 BQH786439:BQH786448 CAD786439:CAD786448 CJZ786439:CJZ786448 CTV786439:CTV786448 DDR786439:DDR786448 DNN786439:DNN786448 DXJ786439:DXJ786448 EHF786439:EHF786448 ERB786439:ERB786448 FAX786439:FAX786448 FKT786439:FKT786448 FUP786439:FUP786448 GEL786439:GEL786448 GOH786439:GOH786448 GYD786439:GYD786448 HHZ786439:HHZ786448 HRV786439:HRV786448 IBR786439:IBR786448 ILN786439:ILN786448 IVJ786439:IVJ786448 JFF786439:JFF786448 JPB786439:JPB786448 JYX786439:JYX786448 KIT786439:KIT786448 KSP786439:KSP786448 LCL786439:LCL786448 LMH786439:LMH786448 LWD786439:LWD786448 MFZ786439:MFZ786448 MPV786439:MPV786448 MZR786439:MZR786448 NJN786439:NJN786448 NTJ786439:NTJ786448 ODF786439:ODF786448 ONB786439:ONB786448 OWX786439:OWX786448 PGT786439:PGT786448 PQP786439:PQP786448 QAL786439:QAL786448 QKH786439:QKH786448 QUD786439:QUD786448 RDZ786439:RDZ786448 RNV786439:RNV786448 RXR786439:RXR786448 SHN786439:SHN786448 SRJ786439:SRJ786448 TBF786439:TBF786448 TLB786439:TLB786448 TUX786439:TUX786448 UET786439:UET786448 UOP786439:UOP786448 UYL786439:UYL786448 VIH786439:VIH786448 VSD786439:VSD786448 WBZ786439:WBZ786448 WLV786439:WLV786448 WVR786439:WVR786448 I851975:I851984 JF851975:JF851984 TB851975:TB851984 ACX851975:ACX851984 AMT851975:AMT851984 AWP851975:AWP851984 BGL851975:BGL851984 BQH851975:BQH851984 CAD851975:CAD851984 CJZ851975:CJZ851984 CTV851975:CTV851984 DDR851975:DDR851984 DNN851975:DNN851984 DXJ851975:DXJ851984 EHF851975:EHF851984 ERB851975:ERB851984 FAX851975:FAX851984 FKT851975:FKT851984 FUP851975:FUP851984 GEL851975:GEL851984 GOH851975:GOH851984 GYD851975:GYD851984 HHZ851975:HHZ851984 HRV851975:HRV851984 IBR851975:IBR851984 ILN851975:ILN851984 IVJ851975:IVJ851984 JFF851975:JFF851984 JPB851975:JPB851984 JYX851975:JYX851984 KIT851975:KIT851984 KSP851975:KSP851984 LCL851975:LCL851984 LMH851975:LMH851984 LWD851975:LWD851984 MFZ851975:MFZ851984 MPV851975:MPV851984 MZR851975:MZR851984 NJN851975:NJN851984 NTJ851975:NTJ851984 ODF851975:ODF851984 ONB851975:ONB851984 OWX851975:OWX851984 PGT851975:PGT851984 PQP851975:PQP851984 QAL851975:QAL851984 QKH851975:QKH851984 QUD851975:QUD851984 RDZ851975:RDZ851984 RNV851975:RNV851984 RXR851975:RXR851984 SHN851975:SHN851984 SRJ851975:SRJ851984 TBF851975:TBF851984 TLB851975:TLB851984 TUX851975:TUX851984 UET851975:UET851984 UOP851975:UOP851984 UYL851975:UYL851984 VIH851975:VIH851984 VSD851975:VSD851984 WBZ851975:WBZ851984 WLV851975:WLV851984 WVR851975:WVR851984 I917511:I917520 JF917511:JF917520 TB917511:TB917520 ACX917511:ACX917520 AMT917511:AMT917520 AWP917511:AWP917520 BGL917511:BGL917520 BQH917511:BQH917520 CAD917511:CAD917520 CJZ917511:CJZ917520 CTV917511:CTV917520 DDR917511:DDR917520 DNN917511:DNN917520 DXJ917511:DXJ917520 EHF917511:EHF917520 ERB917511:ERB917520 FAX917511:FAX917520 FKT917511:FKT917520 FUP917511:FUP917520 GEL917511:GEL917520 GOH917511:GOH917520 GYD917511:GYD917520 HHZ917511:HHZ917520 HRV917511:HRV917520 IBR917511:IBR917520 ILN917511:ILN917520 IVJ917511:IVJ917520 JFF917511:JFF917520 JPB917511:JPB917520 JYX917511:JYX917520 KIT917511:KIT917520 KSP917511:KSP917520 LCL917511:LCL917520 LMH917511:LMH917520 LWD917511:LWD917520 MFZ917511:MFZ917520 MPV917511:MPV917520 MZR917511:MZR917520 NJN917511:NJN917520 NTJ917511:NTJ917520 ODF917511:ODF917520 ONB917511:ONB917520 OWX917511:OWX917520 PGT917511:PGT917520 PQP917511:PQP917520 QAL917511:QAL917520 QKH917511:QKH917520 QUD917511:QUD917520 RDZ917511:RDZ917520 RNV917511:RNV917520 RXR917511:RXR917520 SHN917511:SHN917520 SRJ917511:SRJ917520 TBF917511:TBF917520 TLB917511:TLB917520 TUX917511:TUX917520 UET917511:UET917520 UOP917511:UOP917520 UYL917511:UYL917520 VIH917511:VIH917520 VSD917511:VSD917520 WBZ917511:WBZ917520 WLV917511:WLV917520 WVR917511:WVR917520 I983047:I983056 JF983047:JF983056 TB983047:TB983056 ACX983047:ACX983056 AMT983047:AMT983056 AWP983047:AWP983056 BGL983047:BGL983056 BQH983047:BQH983056 CAD983047:CAD983056 CJZ983047:CJZ983056 CTV983047:CTV983056 DDR983047:DDR983056 DNN983047:DNN983056 DXJ983047:DXJ983056 EHF983047:EHF983056 ERB983047:ERB983056 FAX983047:FAX983056 FKT983047:FKT983056 FUP983047:FUP983056 GEL983047:GEL983056 GOH983047:GOH983056 GYD983047:GYD983056 HHZ983047:HHZ983056 HRV983047:HRV983056 IBR983047:IBR983056 ILN983047:ILN983056 IVJ983047:IVJ983056 JFF983047:JFF983056 JPB983047:JPB983056 JYX983047:JYX983056 KIT983047:KIT983056 KSP983047:KSP983056 LCL983047:LCL983056 LMH983047:LMH983056 LWD983047:LWD983056 MFZ983047:MFZ983056 MPV983047:MPV983056 MZR983047:MZR983056 NJN983047:NJN983056 NTJ983047:NTJ983056 ODF983047:ODF983056 ONB983047:ONB983056 OWX983047:OWX983056 PGT983047:PGT983056 PQP983047:PQP983056 QAL983047:QAL983056 QKH983047:QKH983056 QUD983047:QUD983056 RDZ983047:RDZ983056 RNV983047:RNV983056 RXR983047:RXR983056 SHN983047:SHN983056 SRJ983047:SRJ983056 TBF983047:TBF983056 TLB983047:TLB983056 TUX983047:TUX983056 UET983047:UET983056 UOP983047:UOP983056 UYL983047:UYL983056 VIH983047:VIH983056 VSD983047:VSD983056 WBZ983047:WBZ983056 WLV983047:WLV983056 I7:I27">
      <formula1>$R$7:$R$11</formula1>
    </dataValidation>
  </dataValidations>
  <pageMargins left="0.75" right="0.75" top="1" bottom="1"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【様式4】申込集計表</vt:lpstr>
      <vt:lpstr>【様式5】総括表</vt:lpstr>
      <vt:lpstr>【様式6】参加人数・送金内訳表</vt:lpstr>
      <vt:lpstr>【様式7】審判派遣</vt:lpstr>
      <vt:lpstr>【様式4】申込集計表!Print_Area</vt:lpstr>
      <vt:lpstr>【様式5】総括表!Print_Area</vt:lpstr>
      <vt:lpstr>【様式6】参加人数・送金内訳表!Print_Area</vt:lpstr>
      <vt:lpstr>【様式7】審判派遣!Print_Area</vt:lpstr>
      <vt:lpstr>【様式4】申込集計表!Print_Titles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SATOFAMILY</dc:creator>
  <cp:lastModifiedBy>479967</cp:lastModifiedBy>
  <cp:lastPrinted>2015-08-25T21:10:50Z</cp:lastPrinted>
  <dcterms:created xsi:type="dcterms:W3CDTF">2007-04-29T08:45:42Z</dcterms:created>
  <dcterms:modified xsi:type="dcterms:W3CDTF">2015-08-26T01:48:18Z</dcterms:modified>
</cp:coreProperties>
</file>